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449172c8946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f1484d8ec45c2a80aec39c9328799.psmdcp" Id="Reec933c55fd6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Falcon Invitational" sheetId="2" r:id="rId3"/>
    <x:sheet name="CP Invite 1" sheetId="3" r:id="rId4"/>
    <x:sheet name="Regionals" sheetId="4" r:id="rId5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<x:sst xmlns:x="http://schemas.openxmlformats.org/spreadsheetml/2006/main">
  <x:si>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Falcon Invitational</x:t>
  </x:si>
  <x:si>
    <x:t>12/19/2025</x:t>
  </x:si>
  <x:si>
    <x:t>Team</x:t>
  </x:si>
  <x:si>
    <x:t>Round 1</x:t>
  </x:si>
  <x:si>
    <x:t>Round 2</x:t>
  </x:si>
  <x:si>
    <x:t>Round 3</x:t>
  </x:si>
  <x:si>
    <x:t>Total</x:t>
  </x:si>
  <x:si>
    <x:t>Rank</x:t>
  </x:si>
  <x:si>
    <x:t>GR West Catholic</x:t>
  </x:si>
  <x:si>
    <x:t>Tri County</x:t>
  </x:si>
  <x:si>
    <x:t>Comstock Park</x:t>
  </x:si>
  <x:si>
    <x:t>Ludington</x:t>
  </x:si>
  <x:si>
    <x:t>Chippewa Hills</x:t>
  </x:si>
  <x:si>
    <x:t>Berrien Springs</x:t>
  </x:si>
  <x:si>
    <x:t>CP Invite 1</x:t>
  </x:si>
  <x:si>
    <x:t>01/03/2026</x:t>
  </x:si>
  <x:si>
    <x:t>Paw Paw</x:t>
  </x:si>
  <x:si>
    <x:t>Gladstone</x:t>
  </x:si>
  <x:si>
    <x:t>Portland</x:t>
  </x:si>
  <x:si>
    <x:t>Mason County Central</x:t>
  </x:si>
  <x:si>
    <x:t>Hart</x:t>
  </x:si>
  <x:si>
    <x:t>Grant</x:t>
  </x:si>
  <x:si>
    <x:t>Muskegon Oakridge</x:t>
  </x:si>
  <x:si>
    <x:t>Regionals</x:t>
  </x:si>
  <x:si>
    <x:t>02/28/2026</x:t>
  </x:si>
  <x:si>
    <x:t>Lake Odessa Lakewood</x:t>
  </x:si>
  <x:si>
    <x:t>Charlotte</x:t>
  </x:si>
  <x:si>
    <x:t>Allegan</x:t>
  </x:si>
  <x:si>
    <x:t>Whitehall</x:t>
  </x:si>
  <x:si>
    <x:t>Belding</x:t>
  </x:si>
  <x:si>
    <x:t>Chesaning</x:t>
  </x:si>
  <x:si>
    <x:t>Total Events</x:t>
  </x:si>
  <x:si>
    <x:t>12/19 - Falcon Invitational</x:t>
  </x:si>
  <x:si>
    <x:t>1/3 - CP Invite 1</x:t>
  </x:si>
  <x:si>
    <x:t>2/28 - Regionals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</x:si>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</x:sst>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calcChain" Target="/xl/calcChain.xml" Id="rId8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7.567768" style="0" hidden="1" customWidth="1"/>
    <x:col min="25" max="25" width="24.139196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31</x:v>
      </x:c>
      <x:c r="B1" s="0">
        <x:v>3</x:v>
      </x:c>
      <x:c r="X1" s="0" t="s">
        <x:v>0</x:v>
      </x:c>
      <x:c r="Y1" s="0" t="s">
        <x:v>32</x:v>
      </x:c>
      <x:c r="Z1" s="0">
        <x:v>221.8</x:v>
      </x:c>
      <x:c r="AA1" s="0">
        <x:v>211.64</x:v>
      </x:c>
      <x:c r="AB1" s="0">
        <x:v>282.6</x:v>
      </x:c>
      <x:c r="AC1" s="0">
        <x:v>716.04</x:v>
      </x:c>
      <x:c r="AD1" s="0">
        <x:v>2</x:v>
      </x:c>
    </x:row>
    <x:row r="2" spans="1:30">
      <x:c r="X2" s="0" t="s">
        <x:v>14</x:v>
      </x:c>
      <x:c r="Y2" s="0" t="s">
        <x:v>33</x:v>
      </x:c>
      <x:c r="Z2" s="0">
        <x:v>220.9</x:v>
      </x:c>
      <x:c r="AA2" s="0">
        <x:v>218.1</x:v>
      </x:c>
      <x:c r="AB2" s="0">
        <x:v>284.5</x:v>
      </x:c>
      <x:c r="AC2" s="0">
        <x:v>723.5</x:v>
      </x:c>
      <x:c r="AD2" s="0">
        <x:v>1</x:v>
      </x:c>
    </x:row>
    <x:row r="3" spans="1:30">
      <x:c r="X3" s="0" t="s">
        <x:v>23</x:v>
      </x:c>
      <x:c r="Y3" s="0" t="s">
        <x:v>34</x:v>
      </x:c>
      <x:c r="Z3" s="0">
        <x:v>229.5</x:v>
      </x:c>
      <x:c r="AA3" s="0">
        <x:v>221.4</x:v>
      </x:c>
      <x:c r="AB3" s="0">
        <x:v>309.9</x:v>
      </x:c>
      <x:c r="AC3" s="0">
        <x:v>760.8</x:v>
      </x:c>
      <x:c r="AD3" s="0">
        <x:v>1</x:v>
      </x:c>
    </x:row>
    <x:row r="4" spans="1:30">
      <x:c r="A4" s="1" t="s">
        <x:v>35</x:v>
      </x:c>
      <x:c r="B4" s="1" t="s">
        <x:v>36</x:v>
      </x:c>
      <x:c r="C4" s="1" t="s">
        <x:v>37</x:v>
      </x:c>
    </x:row>
    <x:row r="5" spans="1:30">
      <x:c r="A5" s="0" t="s">
        <x:v>38</x:v>
      </x:c>
      <x:c r="B5" s="2">
        <x:f>AVERAGE(Z1:Z3)</x:f>
      </x:c>
    </x:row>
    <x:row r="6" spans="1:30">
      <x:c r="A6" s="0" t="s">
        <x:v>39</x:v>
      </x:c>
      <x:c r="B6" s="2">
        <x:f>MAX(Z1:Z3)</x:f>
      </x:c>
      <x:c r="C6" s="0">
        <x:f>_xlfn.XLOOKUP(B6, Z1:Z3, Y1:Y3)</x:f>
      </x:c>
    </x:row>
    <x:row r="7" spans="1:30">
      <x:c r="A7" s="0" t="s">
        <x:v>40</x:v>
      </x:c>
      <x:c r="B7" s="2">
        <x:f>MIN(Z1:Z3)</x:f>
      </x:c>
      <x:c r="C7" s="0">
        <x:f>_xlfn.XLOOKUP(B7, Z1:Z3, Y1:Y3)</x:f>
      </x:c>
    </x:row>
    <x:row r="9" spans="1:30">
      <x:c r="A9" s="1" t="s">
        <x:v>41</x:v>
      </x:c>
      <x:c r="B9" s="1" t="s">
        <x:v>36</x:v>
      </x:c>
      <x:c r="C9" s="1" t="s">
        <x:v>37</x:v>
      </x:c>
    </x:row>
    <x:row r="10" spans="1:30">
      <x:c r="A10" s="0" t="s">
        <x:v>38</x:v>
      </x:c>
      <x:c r="B10" s="2">
        <x:f>AVERAGE(AA1:AA3)</x:f>
      </x:c>
    </x:row>
    <x:row r="11" spans="1:30">
      <x:c r="A11" s="0" t="s">
        <x:v>39</x:v>
      </x:c>
      <x:c r="B11" s="2">
        <x:f>MAX(AA1:AA3)</x:f>
      </x:c>
      <x:c r="C11" s="0">
        <x:f>_xlfn.XLOOKUP(B11, AA1:AA3, Y1:Y3)</x:f>
      </x:c>
    </x:row>
    <x:row r="12" spans="1:30">
      <x:c r="A12" s="0" t="s">
        <x:v>40</x:v>
      </x:c>
      <x:c r="B12" s="2">
        <x:f>MIN(AA1:AA3)</x:f>
      </x:c>
      <x:c r="C12" s="0">
        <x:f>_xlfn.XLOOKUP(B12, AA1:AA3, Y1:Y3)</x:f>
      </x:c>
    </x:row>
    <x:row r="14" spans="1:30">
      <x:c r="A14" s="1" t="s">
        <x:v>42</x:v>
      </x:c>
      <x:c r="B14" s="1" t="s">
        <x:v>36</x:v>
      </x:c>
      <x:c r="C14" s="1" t="s">
        <x:v>37</x:v>
      </x:c>
    </x:row>
    <x:row r="15" spans="1:30">
      <x:c r="A15" s="0" t="s">
        <x:v>38</x:v>
      </x:c>
      <x:c r="B15" s="2">
        <x:f>AVERAGE(AB1:AB3)</x:f>
      </x:c>
    </x:row>
    <x:row r="16" spans="1:30">
      <x:c r="A16" s="0" t="s">
        <x:v>39</x:v>
      </x:c>
      <x:c r="B16" s="2">
        <x:f>MAX(AB1:AB3)</x:f>
      </x:c>
      <x:c r="C16" s="0">
        <x:f>_xlfn.XLOOKUP(B16, AB1:AB3, Y1:Y3)</x:f>
      </x:c>
    </x:row>
    <x:row r="17" spans="1:30">
      <x:c r="A17" s="0" t="s">
        <x:v>40</x:v>
      </x:c>
      <x:c r="B17" s="2">
        <x:f>MIN(AB1:AB3)</x:f>
      </x:c>
      <x:c r="C17" s="0">
        <x:f>_xlfn.XLOOKUP(B17, AB1:AB3, Y1:Y3)</x:f>
      </x:c>
    </x:row>
    <x:row r="19" spans="1:30">
      <x:c r="A19" s="1" t="s">
        <x:v>43</x:v>
      </x:c>
      <x:c r="B19" s="1" t="s">
        <x:v>36</x:v>
      </x:c>
      <x:c r="C19" s="1" t="s">
        <x:v>37</x:v>
      </x:c>
    </x:row>
    <x:row r="20" spans="1:30">
      <x:c r="A20" s="0" t="s">
        <x:v>38</x:v>
      </x:c>
      <x:c r="B20" s="2">
        <x:f>AVERAGE(AC1:AC3)</x:f>
      </x:c>
    </x:row>
    <x:row r="21" spans="1:30">
      <x:c r="A21" s="0" t="s">
        <x:v>39</x:v>
      </x:c>
      <x:c r="B21" s="2">
        <x:f>MAX(AC1:AC3)</x:f>
      </x:c>
      <x:c r="C21" s="0">
        <x:f>_xlfn.XLOOKUP(B21, AC1:AC3, Y1:Y3)</x:f>
      </x:c>
    </x:row>
    <x:row r="22" spans="1:30">
      <x:c r="A22" s="0" t="s">
        <x:v>40</x:v>
      </x:c>
      <x:c r="B22" s="2">
        <x:f>MIN(AC1:AC3)</x:f>
      </x:c>
      <x:c r="C22" s="0">
        <x:f>_xlfn.XLOOKUP(B22, AC1:AC3, Y1:Y3)</x:f>
      </x:c>
    </x:row>
    <x:row r="24" spans="1:30">
      <x:c r="A24" s="1" t="s">
        <x:v>44</x:v>
      </x:c>
      <x:c r="B24" s="1" t="s">
        <x:v>45</x:v>
      </x:c>
      <x:c r="C24" s="1" t="s">
        <x:v>37</x:v>
      </x:c>
    </x:row>
    <x:row r="25" spans="1:30">
      <x:c r="A25" s="0" t="s">
        <x:v>38</x:v>
      </x:c>
      <x:c r="B25" s="3">
        <x:f>AVERAGE(AD1:AD3)</x:f>
      </x:c>
    </x:row>
    <x:row r="26" spans="1:30">
      <x:c r="A26" s="0" t="s">
        <x:v>46</x:v>
      </x:c>
      <x:c r="B26" s="4">
        <x:f>MIN(AD1:AD3)</x:f>
      </x:c>
      <x:c r="C26" s="0">
        <x:f>_xlfn.XLOOKUP(B26, AD1:AD3, Y1:Y3)</x:f>
      </x:c>
    </x:row>
    <x:row r="27" spans="1:30">
      <x:c r="A27" s="0" t="s">
        <x:v>47</x:v>
      </x:c>
      <x:c r="B27" s="4">
        <x:f>MAX(AD1:AD3)</x:f>
      </x:c>
      <x:c r="C27" s="0">
        <x:f>_xlfn.XLOOKUP(B27, AD1:AD3, Y1:Y3)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0"/>
  <x:sheetViews>
    <x:sheetView workbookViewId="0"/>
  </x:sheetViews>
  <x:sheetFormatPr defaultRowHeight="15"/>
  <x:cols>
    <x:col min="1" max="1" width="21.996339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220.6</x:v>
      </x:c>
      <x:c r="C5" s="2">
        <x:v>207.68</x:v>
      </x:c>
      <x:c r="D5" s="2">
        <x:v>290.2</x:v>
      </x:c>
      <x:c r="E5" s="2">
        <x:v>718.48</x:v>
      </x:c>
      <x:c r="F5" s="7">
        <x:v>1</x:v>
      </x:c>
    </x:row>
    <x:row r="6" spans="1:6">
      <x:c r="A6" s="8" t="s">
        <x:v>9</x:v>
      </x:c>
      <x:c r="B6" s="9">
        <x:v>221.8</x:v>
      </x:c>
      <x:c r="C6" s="9">
        <x:v>211.64</x:v>
      </x:c>
      <x:c r="D6" s="9">
        <x:v>282.6</x:v>
      </x:c>
      <x:c r="E6" s="9">
        <x:v>716.04</x:v>
      </x:c>
      <x:c r="F6" s="10">
        <x:v>2</x:v>
      </x:c>
    </x:row>
    <x:row r="7" spans="1:6">
      <x:c r="A7" s="0" t="s">
        <x:v>10</x:v>
      </x:c>
      <x:c r="B7" s="2">
        <x:v>215.1</x:v>
      </x:c>
      <x:c r="C7" s="2">
        <x:v>195.02</x:v>
      </x:c>
      <x:c r="D7" s="2">
        <x:v>281.1</x:v>
      </x:c>
      <x:c r="E7" s="2">
        <x:v>691.22</x:v>
      </x:c>
      <x:c r="F7" s="7">
        <x:v>3</x:v>
      </x:c>
    </x:row>
    <x:row r="8" spans="1:6">
      <x:c r="A8" s="0" t="s">
        <x:v>11</x:v>
      </x:c>
      <x:c r="B8" s="2">
        <x:v>184.9</x:v>
      </x:c>
      <x:c r="C8" s="2">
        <x:v>167.6</x:v>
      </x:c>
      <x:c r="D8" s="2">
        <x:v>264.8</x:v>
      </x:c>
      <x:c r="E8" s="2">
        <x:v>617.3</x:v>
      </x:c>
      <x:c r="F8" s="7">
        <x:v>4</x:v>
      </x:c>
    </x:row>
    <x:row r="9" spans="1:6">
      <x:c r="A9" s="0" t="s">
        <x:v>12</x:v>
      </x:c>
      <x:c r="B9" s="2">
        <x:v>185.2</x:v>
      </x:c>
      <x:c r="C9" s="2">
        <x:v>154.7</x:v>
      </x:c>
      <x:c r="D9" s="2">
        <x:v>203.7</x:v>
      </x:c>
      <x:c r="E9" s="2">
        <x:v>543.6</x:v>
      </x:c>
      <x:c r="F9" s="7">
        <x:v>5</x:v>
      </x:c>
    </x:row>
    <x:row r="10" spans="1:6">
      <x:c r="A10" s="0" t="s">
        <x:v>13</x:v>
      </x:c>
      <x:c r="B10" s="2">
        <x:v>188.1</x:v>
      </x:c>
      <x:c r="C10" s="2">
        <x:v>156.9</x:v>
      </x:c>
      <x:c r="D10" s="2">
        <x:v>120.9</x:v>
      </x:c>
      <x:c r="E10" s="2">
        <x:v>465.9</x:v>
      </x:c>
      <x:c r="F10" s="7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3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14</x:v>
      </x:c>
    </x:row>
    <x:row r="2" spans="1:6">
      <x:c r="A2" s="0" t="s">
        <x:v>15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8" t="s">
        <x:v>9</x:v>
      </x:c>
      <x:c r="B5" s="9">
        <x:v>220.9</x:v>
      </x:c>
      <x:c r="C5" s="9">
        <x:v>218.1</x:v>
      </x:c>
      <x:c r="D5" s="9">
        <x:v>284.5</x:v>
      </x:c>
      <x:c r="E5" s="9">
        <x:v>723.5</x:v>
      </x:c>
      <x:c r="F5" s="10">
        <x:v>1</x:v>
      </x:c>
    </x:row>
    <x:row r="6" spans="1:6">
      <x:c r="A6" s="0" t="s">
        <x:v>16</x:v>
      </x:c>
      <x:c r="B6" s="2">
        <x:v>224.9</x:v>
      </x:c>
      <x:c r="C6" s="2">
        <x:v>208.38</x:v>
      </x:c>
      <x:c r="D6" s="2">
        <x:v>268</x:v>
      </x:c>
      <x:c r="E6" s="2">
        <x:v>701.28</x:v>
      </x:c>
      <x:c r="F6" s="7">
        <x:v>2</x:v>
      </x:c>
    </x:row>
    <x:row r="7" spans="1:6">
      <x:c r="A7" s="0" t="s">
        <x:v>17</x:v>
      </x:c>
      <x:c r="B7" s="2">
        <x:v>223.5</x:v>
      </x:c>
      <x:c r="C7" s="2">
        <x:v>203.4</x:v>
      </x:c>
      <x:c r="D7" s="2">
        <x:v>272.2</x:v>
      </x:c>
      <x:c r="E7" s="2">
        <x:v>699.1</x:v>
      </x:c>
      <x:c r="F7" s="7">
        <x:v>3</x:v>
      </x:c>
    </x:row>
    <x:row r="8" spans="1:6">
      <x:c r="A8" s="0" t="s">
        <x:v>18</x:v>
      </x:c>
      <x:c r="B8" s="2">
        <x:v>224.2</x:v>
      </x:c>
      <x:c r="C8" s="2">
        <x:v>188.04</x:v>
      </x:c>
      <x:c r="D8" s="2">
        <x:v>275.3</x:v>
      </x:c>
      <x:c r="E8" s="2">
        <x:v>687.54</x:v>
      </x:c>
      <x:c r="F8" s="7">
        <x:v>4</x:v>
      </x:c>
    </x:row>
    <x:row r="9" spans="1:6">
      <x:c r="A9" s="0" t="s">
        <x:v>10</x:v>
      </x:c>
      <x:c r="B9" s="2">
        <x:v>224.8</x:v>
      </x:c>
      <x:c r="C9" s="2">
        <x:v>191.58</x:v>
      </x:c>
      <x:c r="D9" s="2">
        <x:v>260.7</x:v>
      </x:c>
      <x:c r="E9" s="2">
        <x:v>677.08</x:v>
      </x:c>
      <x:c r="F9" s="7">
        <x:v>5</x:v>
      </x:c>
    </x:row>
    <x:row r="10" spans="1:6">
      <x:c r="A10" s="0" t="s">
        <x:v>19</x:v>
      </x:c>
      <x:c r="B10" s="2">
        <x:v>194.6</x:v>
      </x:c>
      <x:c r="C10" s="2">
        <x:v>183.38</x:v>
      </x:c>
      <x:c r="D10" s="2">
        <x:v>266.7</x:v>
      </x:c>
      <x:c r="E10" s="2">
        <x:v>644.68</x:v>
      </x:c>
      <x:c r="F10" s="7">
        <x:v>6</x:v>
      </x:c>
    </x:row>
    <x:row r="11" spans="1:6">
      <x:c r="A11" s="0" t="s">
        <x:v>20</x:v>
      </x:c>
      <x:c r="B11" s="2">
        <x:v>204</x:v>
      </x:c>
      <x:c r="C11" s="2">
        <x:v>177</x:v>
      </x:c>
      <x:c r="D11" s="2">
        <x:v>253.6</x:v>
      </x:c>
      <x:c r="E11" s="2">
        <x:v>634.6</x:v>
      </x:c>
      <x:c r="F11" s="7">
        <x:v>7</x:v>
      </x:c>
    </x:row>
    <x:row r="12" spans="1:6">
      <x:c r="A12" s="0" t="s">
        <x:v>21</x:v>
      </x:c>
      <x:c r="B12" s="2">
        <x:v>177</x:v>
      </x:c>
      <x:c r="C12" s="2">
        <x:v>157.6</x:v>
      </x:c>
      <x:c r="D12" s="2">
        <x:v>263.5</x:v>
      </x:c>
      <x:c r="E12" s="2">
        <x:v>598.1</x:v>
      </x:c>
      <x:c r="F12" s="7">
        <x:v>8</x:v>
      </x:c>
    </x:row>
    <x:row r="13" spans="1:6">
      <x:c r="A13" s="0" t="s">
        <x:v>22</x:v>
      </x:c>
      <x:c r="B13" s="2">
        <x:v>172.1</x:v>
      </x:c>
      <x:c r="C13" s="2">
        <x:v>152.8</x:v>
      </x:c>
      <x:c r="D13" s="2">
        <x:v>0</x:v>
      </x:c>
      <x:c r="E13" s="2">
        <x:v>324.9</x:v>
      </x:c>
      <x:c r="F13" s="7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21.567768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23</x:v>
      </x:c>
    </x:row>
    <x:row r="2" spans="1:6">
      <x:c r="A2" s="0" t="s">
        <x:v>24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8" t="s">
        <x:v>9</x:v>
      </x:c>
      <x:c r="B5" s="9">
        <x:v>229.5</x:v>
      </x:c>
      <x:c r="C5" s="9">
        <x:v>221.4</x:v>
      </x:c>
      <x:c r="D5" s="9">
        <x:v>309.9</x:v>
      </x:c>
      <x:c r="E5" s="9">
        <x:v>760.8</x:v>
      </x:c>
      <x:c r="F5" s="10">
        <x:v>1</x:v>
      </x:c>
    </x:row>
    <x:row r="6" spans="1:6">
      <x:c r="A6" s="0" t="s">
        <x:v>25</x:v>
      </x:c>
      <x:c r="B6" s="2">
        <x:v>229.7</x:v>
      </x:c>
      <x:c r="C6" s="2">
        <x:v>220.08</x:v>
      </x:c>
      <x:c r="D6" s="2">
        <x:v>299.1</x:v>
      </x:c>
      <x:c r="E6" s="2">
        <x:v>748.88</x:v>
      </x:c>
      <x:c r="F6" s="7">
        <x:v>2</x:v>
      </x:c>
    </x:row>
    <x:row r="7" spans="1:6">
      <x:c r="A7" s="0" t="s">
        <x:v>26</x:v>
      </x:c>
      <x:c r="B7" s="2">
        <x:v>225.5</x:v>
      </x:c>
      <x:c r="C7" s="2">
        <x:v>213.9</x:v>
      </x:c>
      <x:c r="D7" s="2">
        <x:v>307.3</x:v>
      </x:c>
      <x:c r="E7" s="2">
        <x:v>746.7</x:v>
      </x:c>
      <x:c r="F7" s="7">
        <x:v>3</x:v>
      </x:c>
    </x:row>
    <x:row r="8" spans="1:6">
      <x:c r="A8" s="0" t="s">
        <x:v>8</x:v>
      </x:c>
      <x:c r="B8" s="2">
        <x:v>224.5</x:v>
      </x:c>
      <x:c r="C8" s="2">
        <x:v>205.68</x:v>
      </x:c>
      <x:c r="D8" s="2">
        <x:v>310.2</x:v>
      </x:c>
      <x:c r="E8" s="2">
        <x:v>740.38</x:v>
      </x:c>
      <x:c r="F8" s="7">
        <x:v>4</x:v>
      </x:c>
    </x:row>
    <x:row r="9" spans="1:6">
      <x:c r="A9" s="0" t="s">
        <x:v>16</x:v>
      </x:c>
      <x:c r="B9" s="2">
        <x:v>225.1</x:v>
      </x:c>
      <x:c r="C9" s="2">
        <x:v>219.28</x:v>
      </x:c>
      <x:c r="D9" s="2">
        <x:v>291.3</x:v>
      </x:c>
      <x:c r="E9" s="2">
        <x:v>735.68</x:v>
      </x:c>
      <x:c r="F9" s="7">
        <x:v>5</x:v>
      </x:c>
    </x:row>
    <x:row r="10" spans="1:6">
      <x:c r="A10" s="0" t="s">
        <x:v>17</x:v>
      </x:c>
      <x:c r="B10" s="2">
        <x:v>216.7</x:v>
      </x:c>
      <x:c r="C10" s="2">
        <x:v>207.3</x:v>
      </x:c>
      <x:c r="D10" s="2">
        <x:v>305.6</x:v>
      </x:c>
      <x:c r="E10" s="2">
        <x:v>729.6</x:v>
      </x:c>
      <x:c r="F10" s="7">
        <x:v>6</x:v>
      </x:c>
    </x:row>
    <x:row r="11" spans="1:6">
      <x:c r="A11" s="0" t="s">
        <x:v>27</x:v>
      </x:c>
      <x:c r="B11" s="2">
        <x:v>223.5</x:v>
      </x:c>
      <x:c r="C11" s="2">
        <x:v>201.14</x:v>
      </x:c>
      <x:c r="D11" s="2">
        <x:v>287</x:v>
      </x:c>
      <x:c r="E11" s="2">
        <x:v>711.64</x:v>
      </x:c>
      <x:c r="F11" s="7">
        <x:v>7</x:v>
      </x:c>
    </x:row>
    <x:row r="12" spans="1:6">
      <x:c r="A12" s="0" t="s">
        <x:v>10</x:v>
      </x:c>
      <x:c r="B12" s="2">
        <x:v>216.9</x:v>
      </x:c>
      <x:c r="C12" s="2">
        <x:v>205.52</x:v>
      </x:c>
      <x:c r="D12" s="2">
        <x:v>286.7</x:v>
      </x:c>
      <x:c r="E12" s="2">
        <x:v>709.12</x:v>
      </x:c>
      <x:c r="F12" s="7">
        <x:v>8</x:v>
      </x:c>
    </x:row>
    <x:row r="13" spans="1:6">
      <x:c r="A13" s="0" t="s">
        <x:v>28</x:v>
      </x:c>
      <x:c r="B13" s="2">
        <x:v>206.2</x:v>
      </x:c>
      <x:c r="C13" s="2">
        <x:v>193.68</x:v>
      </x:c>
      <x:c r="D13" s="2">
        <x:v>286.3</x:v>
      </x:c>
      <x:c r="E13" s="2">
        <x:v>686.18</x:v>
      </x:c>
      <x:c r="F13" s="7">
        <x:v>9</x:v>
      </x:c>
    </x:row>
    <x:row r="14" spans="1:6">
      <x:c r="A14" s="0" t="s">
        <x:v>29</x:v>
      </x:c>
      <x:c r="B14" s="2">
        <x:v>211.1</x:v>
      </x:c>
      <x:c r="C14" s="2">
        <x:v>186.4</x:v>
      </x:c>
      <x:c r="D14" s="2">
        <x:v>279</x:v>
      </x:c>
      <x:c r="E14" s="2">
        <x:v>676.5</x:v>
      </x:c>
      <x:c r="F14" s="7">
        <x:v>10</x:v>
      </x:c>
    </x:row>
    <x:row r="15" spans="1:6">
      <x:c r="A15" s="0" t="s">
        <x:v>30</x:v>
      </x:c>
      <x:c r="B15" s="2">
        <x:v>214.9</x:v>
      </x:c>
      <x:c r="C15" s="2">
        <x:v>197.4</x:v>
      </x:c>
      <x:c r="D15" s="2">
        <x:v>259.9</x:v>
      </x:c>
      <x:c r="E15" s="2">
        <x:v>672.2</x:v>
      </x:c>
      <x:c r="F15" s="7">
        <x:v>11</x:v>
      </x:c>
    </x:row>
    <x:row r="16" spans="1:6">
      <x:c r="A16" s="0" t="s">
        <x:v>20</x:v>
      </x:c>
      <x:c r="B16" s="2">
        <x:v>209.1</x:v>
      </x:c>
      <x:c r="C16" s="2">
        <x:v>168.58</x:v>
      </x:c>
      <x:c r="D16" s="2">
        <x:v>0</x:v>
      </x:c>
      <x:c r="E16" s="2">
        <x:v>377.68</x:v>
      </x:c>
      <x:c r="F16" s="7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Summary</vt:lpstr>
      <vt:lpstr>Falcon Invitational</vt:lpstr>
      <vt:lpstr>CP Invite 1</vt:lpstr>
      <vt:lpstr>Regionals</vt:lpstr>
      <vt:lpstr>Summary!Print_Area</vt:lpstr>
      <vt:lpstr>Summary!Print_Titles</vt:lpstr>
      <vt:lpstr>Falcon Invitational!Print_Area</vt:lpstr>
      <vt:lpstr>Falcon Invitational!Print_Titles</vt:lpstr>
      <vt:lpstr>CP Invite 1!Print_Area</vt:lpstr>
      <vt:lpstr>CP Invite 1!Print_Titles</vt:lpstr>
      <vt:lpstr>Regionals!Print_Area</vt:lpstr>
      <vt:lpstr>Regionals!Print_Titles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