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650fd5b9a42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cd47d2d6ea4880b025dc89d3a5be37.psmdcp" Id="R51573f2c60ad4f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CP Invitational" sheetId="2" r:id="rId3"/>
    <x:sheet name="Regionals" sheetId="3" r:id="rId4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<x:sst xmlns:x="http://schemas.openxmlformats.org/spreadsheetml/2006/main">
  <x:si>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CP Invitational</x:t>
  </x:si>
  <x:si>
    <x:t>01/06/2024</x:t>
  </x:si>
  <x:si>
    <x:t>Team</x:t>
  </x:si>
  <x:si>
    <x:t>Round 1</x:t>
  </x:si>
  <x:si>
    <x:t>Round 2</x:t>
  </x:si>
  <x:si>
    <x:t>Round 3</x:t>
  </x:si>
  <x:si>
    <x:t>Total</x:t>
  </x:si>
  <x:si>
    <x:t>Rank</x:t>
  </x:si>
  <x:si>
    <x:t>Paw Paw</x:t>
  </x:si>
  <x:si>
    <x:t>Tri County</x:t>
  </x:si>
  <x:si>
    <x:t>Portland</x:t>
  </x:si>
  <x:si>
    <x:t>Lee</x:t>
  </x:si>
  <x:si>
    <x:t>Comstock Park</x:t>
  </x:si>
  <x:si>
    <x:t>Parchment</x:t>
  </x:si>
  <x:si>
    <x:t>Mason County Central</x:t>
  </x:si>
  <x:si>
    <x:t>Whitehall</x:t>
  </x:si>
  <x:si>
    <x:t>Montague</x:t>
  </x:si>
  <x:si>
    <x:t>Grant</x:t>
  </x:si>
  <x:si>
    <x:t>Newaygo</x:t>
  </x:si>
  <x:si>
    <x:t>GR Catholic Central</x:t>
  </x:si>
  <x:si>
    <x:t>Muskegon Oakridge</x:t>
  </x:si>
  <x:si>
    <x:t>Regionals</x:t>
  </x:si>
  <x:si>
    <x:t>02/24/2024</x:t>
  </x:si>
  <x:si>
    <x:t>Lake Odessa Lakewood</x:t>
  </x:si>
  <x:si>
    <x:t>Hart</x:t>
  </x:si>
  <x:si>
    <x:t>GR West Catholic</x:t>
  </x:si>
  <x:si>
    <x:t>Allegan</x:t>
  </x:si>
  <x:si>
    <x:t>Hopkins</x:t>
  </x:si>
  <x:si>
    <x:t>Escanaba High School</x:t>
  </x:si>
  <x:si>
    <x:t>Total Events</x:t>
  </x:si>
  <x:si>
    <x:t>1/6 - CP Invitational</x:t>
  </x:si>
  <x:si>
    <x:t>2/24 - Regionals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</x:si>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</x:sst>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calcChain" Target="/xl/calcChain.xml" Id="rId7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3.996339" style="0" hidden="1" customWidth="1"/>
    <x:col min="25" max="25" width="18.567768" style="0" hidden="1" customWidth="1"/>
    <x:col min="26" max="26" width="5.567768" style="0" hidden="1" customWidth="1"/>
    <x:col min="27" max="27" width="6.567768" style="0" hidden="1" customWidth="1"/>
    <x:col min="28" max="28" width="5.567768" style="0" hidden="1" customWidth="1"/>
    <x:col min="29" max="29" width="6.567768" style="0" hidden="1" customWidth="1"/>
    <x:col min="30" max="30" width="1.710625" style="0" hidden="1" customWidth="1"/>
  </x:cols>
  <x:sheetData>
    <x:row r="1" spans="1:30">
      <x:c r="A1" s="0" t="s">
        <x:v>29</x:v>
      </x:c>
      <x:c r="B1" s="0">
        <x:v>2</x:v>
      </x:c>
      <x:c r="X1" s="0" t="s">
        <x:v>0</x:v>
      </x:c>
      <x:c r="Y1" s="0" t="s">
        <x:v>30</x:v>
      </x:c>
      <x:c r="Z1" s="0">
        <x:v>217.8</x:v>
      </x:c>
      <x:c r="AA1" s="0">
        <x:v>178.82</x:v>
      </x:c>
      <x:c r="AB1" s="0">
        <x:v>252.1</x:v>
      </x:c>
      <x:c r="AC1" s="0">
        <x:v>648.72</x:v>
      </x:c>
      <x:c r="AD1" s="0">
        <x:v>6</x:v>
      </x:c>
    </x:row>
    <x:row r="2" spans="1:30">
      <x:c r="X2" s="0" t="s">
        <x:v>21</x:v>
      </x:c>
      <x:c r="Y2" s="0" t="s">
        <x:v>31</x:v>
      </x:c>
      <x:c r="Z2" s="0">
        <x:v>216.5</x:v>
      </x:c>
      <x:c r="AA2" s="0">
        <x:v>191.82</x:v>
      </x:c>
      <x:c r="AB2" s="0">
        <x:v>288.7</x:v>
      </x:c>
      <x:c r="AC2" s="0">
        <x:v>697.02</x:v>
      </x:c>
      <x:c r="AD2" s="0">
        <x:v>8</x:v>
      </x:c>
    </x:row>
    <x:row r="4" spans="1:30">
      <x:c r="A4" s="1" t="s">
        <x:v>32</x:v>
      </x:c>
      <x:c r="B4" s="1" t="s">
        <x:v>33</x:v>
      </x:c>
      <x:c r="C4" s="1" t="s">
        <x:v>34</x:v>
      </x:c>
    </x:row>
    <x:row r="5" spans="1:30">
      <x:c r="A5" s="0" t="s">
        <x:v>35</x:v>
      </x:c>
      <x:c r="B5" s="2">
        <x:f>AVERAGE(Z1:Z2)</x:f>
      </x:c>
    </x:row>
    <x:row r="6" spans="1:30">
      <x:c r="A6" s="0" t="s">
        <x:v>36</x:v>
      </x:c>
      <x:c r="B6" s="2">
        <x:f>MAX(Z1:Z2)</x:f>
      </x:c>
      <x:c r="C6" s="0">
        <x:f>_xlfn.XLOOKUP(B6, Z1:Z2, Y1:Y2)</x:f>
      </x:c>
    </x:row>
    <x:row r="7" spans="1:30">
      <x:c r="A7" s="0" t="s">
        <x:v>37</x:v>
      </x:c>
      <x:c r="B7" s="2">
        <x:f>MIN(Z1:Z2)</x:f>
      </x:c>
      <x:c r="C7" s="0">
        <x:f>_xlfn.XLOOKUP(B7, Z1:Z2, Y1:Y2)</x:f>
      </x:c>
    </x:row>
    <x:row r="9" spans="1:30">
      <x:c r="A9" s="1" t="s">
        <x:v>38</x:v>
      </x:c>
      <x:c r="B9" s="1" t="s">
        <x:v>33</x:v>
      </x:c>
      <x:c r="C9" s="1" t="s">
        <x:v>34</x:v>
      </x:c>
    </x:row>
    <x:row r="10" spans="1:30">
      <x:c r="A10" s="0" t="s">
        <x:v>35</x:v>
      </x:c>
      <x:c r="B10" s="2">
        <x:f>AVERAGE(AA1:AA2)</x:f>
      </x:c>
    </x:row>
    <x:row r="11" spans="1:30">
      <x:c r="A11" s="0" t="s">
        <x:v>36</x:v>
      </x:c>
      <x:c r="B11" s="2">
        <x:f>MAX(AA1:AA2)</x:f>
      </x:c>
      <x:c r="C11" s="0">
        <x:f>_xlfn.XLOOKUP(B11, AA1:AA2, Y1:Y2)</x:f>
      </x:c>
    </x:row>
    <x:row r="12" spans="1:30">
      <x:c r="A12" s="0" t="s">
        <x:v>37</x:v>
      </x:c>
      <x:c r="B12" s="2">
        <x:f>MIN(AA1:AA2)</x:f>
      </x:c>
      <x:c r="C12" s="0">
        <x:f>_xlfn.XLOOKUP(B12, AA1:AA2, Y1:Y2)</x:f>
      </x:c>
    </x:row>
    <x:row r="14" spans="1:30">
      <x:c r="A14" s="1" t="s">
        <x:v>39</x:v>
      </x:c>
      <x:c r="B14" s="1" t="s">
        <x:v>33</x:v>
      </x:c>
      <x:c r="C14" s="1" t="s">
        <x:v>34</x:v>
      </x:c>
    </x:row>
    <x:row r="15" spans="1:30">
      <x:c r="A15" s="0" t="s">
        <x:v>35</x:v>
      </x:c>
      <x:c r="B15" s="2">
        <x:f>AVERAGE(AB1:AB2)</x:f>
      </x:c>
    </x:row>
    <x:row r="16" spans="1:30">
      <x:c r="A16" s="0" t="s">
        <x:v>36</x:v>
      </x:c>
      <x:c r="B16" s="2">
        <x:f>MAX(AB1:AB2)</x:f>
      </x:c>
      <x:c r="C16" s="0">
        <x:f>_xlfn.XLOOKUP(B16, AB1:AB2, Y1:Y2)</x:f>
      </x:c>
    </x:row>
    <x:row r="17" spans="1:30">
      <x:c r="A17" s="0" t="s">
        <x:v>37</x:v>
      </x:c>
      <x:c r="B17" s="2">
        <x:f>MIN(AB1:AB2)</x:f>
      </x:c>
      <x:c r="C17" s="0">
        <x:f>_xlfn.XLOOKUP(B17, AB1:AB2, Y1:Y2)</x:f>
      </x:c>
    </x:row>
    <x:row r="19" spans="1:30">
      <x:c r="A19" s="1" t="s">
        <x:v>40</x:v>
      </x:c>
      <x:c r="B19" s="1" t="s">
        <x:v>33</x:v>
      </x:c>
      <x:c r="C19" s="1" t="s">
        <x:v>34</x:v>
      </x:c>
    </x:row>
    <x:row r="20" spans="1:30">
      <x:c r="A20" s="0" t="s">
        <x:v>35</x:v>
      </x:c>
      <x:c r="B20" s="2">
        <x:f>AVERAGE(AC1:AC2)</x:f>
      </x:c>
    </x:row>
    <x:row r="21" spans="1:30">
      <x:c r="A21" s="0" t="s">
        <x:v>36</x:v>
      </x:c>
      <x:c r="B21" s="2">
        <x:f>MAX(AC1:AC2)</x:f>
      </x:c>
      <x:c r="C21" s="0">
        <x:f>_xlfn.XLOOKUP(B21, AC1:AC2, Y1:Y2)</x:f>
      </x:c>
    </x:row>
    <x:row r="22" spans="1:30">
      <x:c r="A22" s="0" t="s">
        <x:v>37</x:v>
      </x:c>
      <x:c r="B22" s="2">
        <x:f>MIN(AC1:AC2)</x:f>
      </x:c>
      <x:c r="C22" s="0">
        <x:f>_xlfn.XLOOKUP(B22, AC1:AC2, Y1:Y2)</x:f>
      </x:c>
    </x:row>
    <x:row r="24" spans="1:30">
      <x:c r="A24" s="1" t="s">
        <x:v>41</x:v>
      </x:c>
      <x:c r="B24" s="1" t="s">
        <x:v>42</x:v>
      </x:c>
      <x:c r="C24" s="1" t="s">
        <x:v>34</x:v>
      </x:c>
    </x:row>
    <x:row r="25" spans="1:30">
      <x:c r="A25" s="0" t="s">
        <x:v>35</x:v>
      </x:c>
      <x:c r="B25" s="3">
        <x:f>AVERAGE(AD1:AD2)</x:f>
      </x:c>
    </x:row>
    <x:row r="26" spans="1:30">
      <x:c r="A26" s="0" t="s">
        <x:v>43</x:v>
      </x:c>
      <x:c r="B26" s="4">
        <x:f>MIN(AD1:AD2)</x:f>
      </x:c>
      <x:c r="C26" s="0">
        <x:f>_xlfn.XLOOKUP(B26, AD1:AD2, Y1:Y2)</x:f>
      </x:c>
    </x:row>
    <x:row r="27" spans="1:30">
      <x:c r="A27" s="0" t="s">
        <x:v>44</x:v>
      </x:c>
      <x:c r="B27" s="4">
        <x:f>MAX(AD1:AD2)</x:f>
      </x:c>
      <x:c r="C27" s="0">
        <x:f>_xlfn.XLOOKUP(B27, AD1:AD2, Y1:Y2)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7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232</x:v>
      </x:c>
      <x:c r="C5" s="2">
        <x:v>221.82</x:v>
      </x:c>
      <x:c r="D5" s="2">
        <x:v>304.2</x:v>
      </x:c>
      <x:c r="E5" s="2">
        <x:v>758.02</x:v>
      </x:c>
      <x:c r="F5" s="7">
        <x:v>1</x:v>
      </x:c>
    </x:row>
    <x:row r="6" spans="1:6">
      <x:c r="A6" s="0" t="s">
        <x:v>9</x:v>
      </x:c>
      <x:c r="B6" s="2">
        <x:v>231.9</x:v>
      </x:c>
      <x:c r="C6" s="2">
        <x:v>212.9</x:v>
      </x:c>
      <x:c r="D6" s="2">
        <x:v>309.5</x:v>
      </x:c>
      <x:c r="E6" s="2">
        <x:v>754.3</x:v>
      </x:c>
      <x:c r="F6" s="7">
        <x:v>2</x:v>
      </x:c>
    </x:row>
    <x:row r="7" spans="1:6">
      <x:c r="A7" s="0" t="s">
        <x:v>10</x:v>
      </x:c>
      <x:c r="B7" s="2">
        <x:v>223.3</x:v>
      </x:c>
      <x:c r="C7" s="2">
        <x:v>216.92</x:v>
      </x:c>
      <x:c r="D7" s="2">
        <x:v>291</x:v>
      </x:c>
      <x:c r="E7" s="2">
        <x:v>731.22</x:v>
      </x:c>
      <x:c r="F7" s="7">
        <x:v>3</x:v>
      </x:c>
    </x:row>
    <x:row r="8" spans="1:6">
      <x:c r="A8" s="0" t="s">
        <x:v>11</x:v>
      </x:c>
      <x:c r="B8" s="2">
        <x:v>223.5</x:v>
      </x:c>
      <x:c r="C8" s="2">
        <x:v>198.48</x:v>
      </x:c>
      <x:c r="D8" s="2">
        <x:v>277.4</x:v>
      </x:c>
      <x:c r="E8" s="2">
        <x:v>699.38</x:v>
      </x:c>
      <x:c r="F8" s="7">
        <x:v>4</x:v>
      </x:c>
    </x:row>
    <x:row r="9" spans="1:6">
      <x:c r="A9" s="0" t="s">
        <x:v>12</x:v>
      </x:c>
      <x:c r="B9" s="2">
        <x:v>221.1</x:v>
      </x:c>
      <x:c r="C9" s="2">
        <x:v>187.76</x:v>
      </x:c>
      <x:c r="D9" s="2">
        <x:v>266.9</x:v>
      </x:c>
      <x:c r="E9" s="2">
        <x:v>675.76</x:v>
      </x:c>
      <x:c r="F9" s="7">
        <x:v>5</x:v>
      </x:c>
    </x:row>
    <x:row r="10" spans="1:6">
      <x:c r="A10" s="8" t="s">
        <x:v>13</x:v>
      </x:c>
      <x:c r="B10" s="9">
        <x:v>217.8</x:v>
      </x:c>
      <x:c r="C10" s="9">
        <x:v>178.82</x:v>
      </x:c>
      <x:c r="D10" s="9">
        <x:v>252.1</x:v>
      </x:c>
      <x:c r="E10" s="9">
        <x:v>648.72</x:v>
      </x:c>
      <x:c r="F10" s="10">
        <x:v>6</x:v>
      </x:c>
    </x:row>
    <x:row r="11" spans="1:6">
      <x:c r="A11" s="0" t="s">
        <x:v>14</x:v>
      </x:c>
      <x:c r="B11" s="2">
        <x:v>204.4</x:v>
      </x:c>
      <x:c r="C11" s="2">
        <x:v>165.72</x:v>
      </x:c>
      <x:c r="D11" s="2">
        <x:v>240.3</x:v>
      </x:c>
      <x:c r="E11" s="2">
        <x:v>610.42</x:v>
      </x:c>
      <x:c r="F11" s="7">
        <x:v>7</x:v>
      </x:c>
    </x:row>
    <x:row r="12" spans="1:6">
      <x:c r="A12" s="0" t="s">
        <x:v>15</x:v>
      </x:c>
      <x:c r="B12" s="2">
        <x:v>194.5</x:v>
      </x:c>
      <x:c r="C12" s="2">
        <x:v>182.06</x:v>
      </x:c>
      <x:c r="D12" s="2">
        <x:v>221.3</x:v>
      </x:c>
      <x:c r="E12" s="2">
        <x:v>597.86</x:v>
      </x:c>
      <x:c r="F12" s="7">
        <x:v>8</x:v>
      </x:c>
    </x:row>
    <x:row r="13" spans="1:6">
      <x:c r="A13" s="0" t="s">
        <x:v>16</x:v>
      </x:c>
      <x:c r="B13" s="2">
        <x:v>194.8</x:v>
      </x:c>
      <x:c r="C13" s="2">
        <x:v>157.06</x:v>
      </x:c>
      <x:c r="D13" s="2">
        <x:v>230.5</x:v>
      </x:c>
      <x:c r="E13" s="2">
        <x:v>582.36</x:v>
      </x:c>
      <x:c r="F13" s="7">
        <x:v>9</x:v>
      </x:c>
    </x:row>
    <x:row r="14" spans="1:6">
      <x:c r="A14" s="0" t="s">
        <x:v>17</x:v>
      </x:c>
      <x:c r="B14" s="2">
        <x:v>187.6</x:v>
      </x:c>
      <x:c r="C14" s="2">
        <x:v>148.8</x:v>
      </x:c>
      <x:c r="D14" s="2">
        <x:v>235.6</x:v>
      </x:c>
      <x:c r="E14" s="2">
        <x:v>572</x:v>
      </x:c>
      <x:c r="F14" s="7">
        <x:v>10</x:v>
      </x:c>
    </x:row>
    <x:row r="15" spans="1:6">
      <x:c r="A15" s="0" t="s">
        <x:v>18</x:v>
      </x:c>
      <x:c r="B15" s="2">
        <x:v>188.4</x:v>
      </x:c>
      <x:c r="C15" s="2">
        <x:v>141.28</x:v>
      </x:c>
      <x:c r="D15" s="2">
        <x:v>209.2</x:v>
      </x:c>
      <x:c r="E15" s="2">
        <x:v>538.88</x:v>
      </x:c>
      <x:c r="F15" s="7">
        <x:v>11</x:v>
      </x:c>
    </x:row>
    <x:row r="16" spans="1:6">
      <x:c r="A16" s="0" t="s">
        <x:v>19</x:v>
      </x:c>
      <x:c r="B16" s="2">
        <x:v>183.1</x:v>
      </x:c>
      <x:c r="C16" s="2">
        <x:v>127.3</x:v>
      </x:c>
      <x:c r="D16" s="2">
        <x:v>189.1</x:v>
      </x:c>
      <x:c r="E16" s="2">
        <x:v>499.5</x:v>
      </x:c>
      <x:c r="F16" s="7">
        <x:v>12</x:v>
      </x:c>
    </x:row>
    <x:row r="17" spans="1:6">
      <x:c r="A17" s="0" t="s">
        <x:v>20</x:v>
      </x:c>
      <x:c r="B17" s="2">
        <x:v>163.3</x:v>
      </x:c>
      <x:c r="C17" s="2">
        <x:v>110</x:v>
      </x:c>
      <x:c r="D17" s="2">
        <x:v>188.5</x:v>
      </x:c>
      <x:c r="E17" s="2">
        <x:v>461.8</x:v>
      </x:c>
      <x:c r="F17" s="7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6"/>
  <x:sheetViews>
    <x:sheetView workbookViewId="0"/>
  </x:sheetViews>
  <x:sheetFormatPr defaultRowHeight="15"/>
  <x:cols>
    <x:col min="1" max="1" width="21.567768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21</x:v>
      </x:c>
    </x:row>
    <x:row r="2" spans="1:6">
      <x:c r="A2" s="0" t="s">
        <x:v>22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23</x:v>
      </x:c>
      <x:c r="B5" s="2">
        <x:v>226</x:v>
      </x:c>
      <x:c r="C5" s="2">
        <x:v>220.6</x:v>
      </x:c>
      <x:c r="D5" s="2">
        <x:v>306.8</x:v>
      </x:c>
      <x:c r="E5" s="2">
        <x:v>753.4</x:v>
      </x:c>
      <x:c r="F5" s="7">
        <x:v>1</x:v>
      </x:c>
    </x:row>
    <x:row r="6" spans="1:6">
      <x:c r="A6" s="0" t="s">
        <x:v>10</x:v>
      </x:c>
      <x:c r="B6" s="2">
        <x:v>225.7</x:v>
      </x:c>
      <x:c r="C6" s="2">
        <x:v>220.06</x:v>
      </x:c>
      <x:c r="D6" s="2">
        <x:v>301.9</x:v>
      </x:c>
      <x:c r="E6" s="2">
        <x:v>747.66</x:v>
      </x:c>
      <x:c r="F6" s="7">
        <x:v>2</x:v>
      </x:c>
    </x:row>
    <x:row r="7" spans="1:6">
      <x:c r="A7" s="0" t="s">
        <x:v>9</x:v>
      </x:c>
      <x:c r="B7" s="2">
        <x:v>225.2</x:v>
      </x:c>
      <x:c r="C7" s="2">
        <x:v>213.48</x:v>
      </x:c>
      <x:c r="D7" s="2">
        <x:v>304.8</x:v>
      </x:c>
      <x:c r="E7" s="2">
        <x:v>743.48</x:v>
      </x:c>
      <x:c r="F7" s="7">
        <x:v>3</x:v>
      </x:c>
    </x:row>
    <x:row r="8" spans="1:6">
      <x:c r="A8" s="0" t="s">
        <x:v>8</x:v>
      </x:c>
      <x:c r="B8" s="2">
        <x:v>228.8</x:v>
      </x:c>
      <x:c r="C8" s="2">
        <x:v>224</x:v>
      </x:c>
      <x:c r="D8" s="2">
        <x:v>287.5</x:v>
      </x:c>
      <x:c r="E8" s="2">
        <x:v>740.3</x:v>
      </x:c>
      <x:c r="F8" s="7">
        <x:v>4</x:v>
      </x:c>
    </x:row>
    <x:row r="9" spans="1:6">
      <x:c r="A9" s="0" t="s">
        <x:v>24</x:v>
      </x:c>
      <x:c r="B9" s="2">
        <x:v>221.1</x:v>
      </x:c>
      <x:c r="C9" s="2">
        <x:v>211.84</x:v>
      </x:c>
      <x:c r="D9" s="2">
        <x:v>297</x:v>
      </x:c>
      <x:c r="E9" s="2">
        <x:v>729.94</x:v>
      </x:c>
      <x:c r="F9" s="7">
        <x:v>5</x:v>
      </x:c>
    </x:row>
    <x:row r="10" spans="1:6">
      <x:c r="A10" s="0" t="s">
        <x:v>25</x:v>
      </x:c>
      <x:c r="B10" s="2">
        <x:v>216.4</x:v>
      </x:c>
      <x:c r="C10" s="2">
        <x:v>197.48</x:v>
      </x:c>
      <x:c r="D10" s="2">
        <x:v>295.2</x:v>
      </x:c>
      <x:c r="E10" s="2">
        <x:v>709.08</x:v>
      </x:c>
      <x:c r="F10" s="7">
        <x:v>6</x:v>
      </x:c>
    </x:row>
    <x:row r="11" spans="1:6">
      <x:c r="A11" s="0" t="s">
        <x:v>12</x:v>
      </x:c>
      <x:c r="B11" s="2">
        <x:v>218.5</x:v>
      </x:c>
      <x:c r="C11" s="2">
        <x:v>197.18</x:v>
      </x:c>
      <x:c r="D11" s="2">
        <x:v>283.6</x:v>
      </x:c>
      <x:c r="E11" s="2">
        <x:v>699.28</x:v>
      </x:c>
      <x:c r="F11" s="7">
        <x:v>7</x:v>
      </x:c>
    </x:row>
    <x:row r="12" spans="1:6">
      <x:c r="A12" s="8" t="s">
        <x:v>13</x:v>
      </x:c>
      <x:c r="B12" s="9">
        <x:v>216.5</x:v>
      </x:c>
      <x:c r="C12" s="9">
        <x:v>191.82</x:v>
      </x:c>
      <x:c r="D12" s="9">
        <x:v>288.7</x:v>
      </x:c>
      <x:c r="E12" s="9">
        <x:v>697.02</x:v>
      </x:c>
      <x:c r="F12" s="10">
        <x:v>8</x:v>
      </x:c>
    </x:row>
    <x:row r="13" spans="1:6">
      <x:c r="A13" s="0" t="s">
        <x:v>26</x:v>
      </x:c>
      <x:c r="B13" s="2">
        <x:v>217.6</x:v>
      </x:c>
      <x:c r="C13" s="2">
        <x:v>192.88</x:v>
      </x:c>
      <x:c r="D13" s="2">
        <x:v>282.7</x:v>
      </x:c>
      <x:c r="E13" s="2">
        <x:v>693.18</x:v>
      </x:c>
      <x:c r="F13" s="7">
        <x:v>9</x:v>
      </x:c>
    </x:row>
    <x:row r="14" spans="1:6">
      <x:c r="A14" s="0" t="s">
        <x:v>14</x:v>
      </x:c>
      <x:c r="B14" s="2">
        <x:v>216.5</x:v>
      </x:c>
      <x:c r="C14" s="2">
        <x:v>191.12</x:v>
      </x:c>
      <x:c r="D14" s="2">
        <x:v>283.9</x:v>
      </x:c>
      <x:c r="E14" s="2">
        <x:v>691.52</x:v>
      </x:c>
      <x:c r="F14" s="7">
        <x:v>10</x:v>
      </x:c>
    </x:row>
    <x:row r="15" spans="1:6">
      <x:c r="A15" s="0" t="s">
        <x:v>27</x:v>
      </x:c>
      <x:c r="B15" s="2">
        <x:v>211.7</x:v>
      </x:c>
      <x:c r="C15" s="2">
        <x:v>192.68</x:v>
      </x:c>
      <x:c r="D15" s="2">
        <x:v>283.6</x:v>
      </x:c>
      <x:c r="E15" s="2">
        <x:v>687.98</x:v>
      </x:c>
      <x:c r="F15" s="7">
        <x:v>11</x:v>
      </x:c>
    </x:row>
    <x:row r="16" spans="1:6">
      <x:c r="A16" s="0" t="s">
        <x:v>28</x:v>
      </x:c>
      <x:c r="B16" s="2">
        <x:v>208.9</x:v>
      </x:c>
      <x:c r="C16" s="2">
        <x:v>181.2</x:v>
      </x:c>
      <x:c r="D16" s="2">
        <x:v>282.1</x:v>
      </x:c>
      <x:c r="E16" s="2">
        <x:v>672.2</x:v>
      </x:c>
      <x:c r="F16" s="7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Summary</vt:lpstr>
      <vt:lpstr>CP Invitational</vt:lpstr>
      <vt:lpstr>Regionals</vt:lpstr>
      <vt:lpstr>Summary!Print_Area</vt:lpstr>
      <vt:lpstr>Summary!Print_Titles</vt:lpstr>
      <vt:lpstr>CP Invitational!Print_Area</vt:lpstr>
      <vt:lpstr>CP Invitational!Print_Titles</vt:lpstr>
      <vt:lpstr>Regionals!Print_Area</vt:lpstr>
      <vt:lpstr>Regionals!Print_Titles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