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708f135d3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91b8127bd459e9dbc08b62efb21d2.psmdcp" Id="R81020c063256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Falcon Invitational" sheetId="3" r:id="rId4"/>
    <x:sheet name="CP Invitational" sheetId="4" r:id="rId5"/>
    <x:sheet name="LMCCOA" sheetId="5" r:id="rId6"/>
    <x:sheet name="CP Invitational 2" sheetId="6" r:id="rId7"/>
    <x:sheet name="Districts" sheetId="7" r:id="rId8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<x:sst xmlns:x="http://schemas.openxmlformats.org/spreadsheetml/2006/main">
  <x:si>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</x:si>
  <x:si>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12/09/2023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</x:si>
  <x:si>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</x:si>
  <x:si>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</x:si>
  <x:si>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</x:si>
  <x:si>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</x:si>
  <x:si>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</x:si>
  <x:si>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</x:si>
  <x:si>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</x:si>
  <x:si>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Northpointe Christian</x:t>
  </x:si>
  <x:si>
    <x:t>GR West Catholic</x:t>
  </x:si>
  <x:si>
    <x:t>Comstock Park</x:t>
  </x:si>
  <x:si>
    <x:t>Lee</x:t>
  </x:si>
  <x:si>
    <x:t>Grant</x:t>
  </x:si>
  <x:si>
    <x:t>Falcon Invitational</x:t>
  </x:si>
  <x:si>
    <x:t>12/15/2023</x:t>
  </x:si>
  <x:si>
    <x:t>Tri County</x:t>
  </x:si>
  <x:si>
    <x:t>Newaygo</x:t>
  </x:si>
  <x:si>
    <x:t>CP Invitational</x:t>
  </x:si>
  <x:si>
    <x:t>01/06/2024</x:t>
  </x:si>
  <x:si>
    <x:t>Paw Paw</x:t>
  </x:si>
  <x:si>
    <x:t>Portland</x:t>
  </x:si>
  <x:si>
    <x:t>Parchment</x:t>
  </x:si>
  <x:si>
    <x:t>Mason County Central</x:t>
  </x:si>
  <x:si>
    <x:t>Whitehall</x:t>
  </x:si>
  <x:si>
    <x:t>Montague</x:t>
  </x:si>
  <x:si>
    <x:t>GR Catholic Central</x:t>
  </x:si>
  <x:si>
    <x:t>Muskegon Oakridge</x:t>
  </x:si>
  <x:si>
    <x:t>LMCCOA</x:t>
  </x:si>
  <x:si>
    <x:t>01/27/2024</x:t>
  </x:si>
  <x:si>
    <x:t>Charlotte</x:t>
  </x:si>
  <x:si>
    <x:t>Hopkins</x:t>
  </x:si>
  <x:si>
    <x:t>Forest Hills Eastern</x:t>
  </x:si>
  <x:si>
    <x:t>Sparta</x:t>
  </x:si>
  <x:si>
    <x:t>Vicksburg</x:t>
  </x:si>
  <x:si>
    <x:t>Wyoming Kelloggsville</x:t>
  </x:si>
  <x:si>
    <x:t>CP Invitational 2</x:t>
  </x:si>
  <x:si>
    <x:t>02/14/2024</x:t>
  </x:si>
  <x:si>
    <x:t>Ludington</x:t>
  </x:si>
  <x:si>
    <x:t>Wyoming Godwin Heights</x:t>
  </x:si>
  <x:si>
    <x:t>Districts</x:t>
  </x:si>
  <x:si>
    <x:t>02/17/2024</x:t>
  </x:si>
  <x:si>
    <x:t>Fremont</x:t>
  </x:si>
  <x:si>
    <x:t>Total Events</x:t>
  </x:si>
  <x:si>
    <x:t>12/9 - CCCAM</x:t>
  </x:si>
  <x:si>
    <x:t>12/15 - Falcon Invitational</x:t>
  </x:si>
  <x:si>
    <x:t>1/6 - CP Invitational</x:t>
  </x:si>
  <x:si>
    <x:t>1/27 - LMCCOA</x:t>
  </x:si>
  <x:si>
    <x:t>2/14 - CP Invitational 2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</x:si>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</x:sst>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calcChain" Target="/xl/calcChain.xml" Id="rId11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7.567768" style="0" hidden="1" customWidth="1"/>
    <x:col min="25" max="25" width="24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43</x:v>
      </x:c>
      <x:c r="B1" s="0">
        <x:v>6</x:v>
      </x:c>
      <x:c r="X1" s="0" t="s">
        <x:v>0</x:v>
      </x:c>
      <x:c r="Y1" s="0" t="s">
        <x:v>44</x:v>
      </x:c>
      <x:c r="Z1" s="0">
        <x:v>197.4</x:v>
      </x:c>
      <x:c r="AA1" s="0">
        <x:v>156.48</x:v>
      </x:c>
      <x:c r="AB1" s="0">
        <x:v>210</x:v>
      </x:c>
      <x:c r="AC1" s="0">
        <x:v>563.88</x:v>
      </x:c>
      <x:c r="AD1" s="0">
        <x:v>5</x:v>
      </x:c>
    </x:row>
    <x:row r="2" spans="1:30">
      <x:c r="X2" s="0" t="s">
        <x:v>14</x:v>
      </x:c>
      <x:c r="Y2" s="0" t="s">
        <x:v>45</x:v>
      </x:c>
      <x:c r="Z2" s="0">
        <x:v>183.5</x:v>
      </x:c>
      <x:c r="AA2" s="0">
        <x:v>150.98</x:v>
      </x:c>
      <x:c r="AB2" s="0">
        <x:v>222.8</x:v>
      </x:c>
      <x:c r="AC2" s="0">
        <x:v>557.28</x:v>
      </x:c>
      <x:c r="AD2" s="0">
        <x:v>6</x:v>
      </x:c>
    </x:row>
    <x:row r="3" spans="1:30">
      <x:c r="X3" s="0" t="s">
        <x:v>18</x:v>
      </x:c>
      <x:c r="Y3" s="0" t="s">
        <x:v>46</x:v>
      </x:c>
      <x:c r="Z3" s="0">
        <x:v>223.5</x:v>
      </x:c>
      <x:c r="AA3" s="0">
        <x:v>198.48</x:v>
      </x:c>
      <x:c r="AB3" s="0">
        <x:v>277.4</x:v>
      </x:c>
      <x:c r="AC3" s="0">
        <x:v>699.38</x:v>
      </x:c>
      <x:c r="AD3" s="0">
        <x:v>4</x:v>
      </x:c>
    </x:row>
    <x:row r="4" spans="1:30">
      <x:c r="A4" s="1" t="s">
        <x:v>50</x:v>
      </x:c>
      <x:c r="B4" s="1" t="s">
        <x:v>51</x:v>
      </x:c>
      <x:c r="C4" s="1" t="s">
        <x:v>52</x:v>
      </x:c>
      <x:c r="X4" s="0" t="s">
        <x:v>28</x:v>
      </x:c>
      <x:c r="Y4" s="0" t="s">
        <x:v>47</x:v>
      </x:c>
      <x:c r="Z4" s="0">
        <x:v>195.4</x:v>
      </x:c>
      <x:c r="AA4" s="0">
        <x:v>163.58</x:v>
      </x:c>
      <x:c r="AB4" s="0">
        <x:v>222.6</x:v>
      </x:c>
      <x:c r="AC4" s="0">
        <x:v>581.58</x:v>
      </x:c>
      <x:c r="AD4" s="0">
        <x:v>9</x:v>
      </x:c>
    </x:row>
    <x:row r="5" spans="1:30">
      <x:c r="A5" s="0" t="s">
        <x:v>53</x:v>
      </x:c>
      <x:c r="B5" s="2">
        <x:f>AVERAGE(Z1:Z6)</x:f>
      </x:c>
      <x:c r="X5" s="0" t="s">
        <x:v>36</x:v>
      </x:c>
      <x:c r="Y5" s="0" t="s">
        <x:v>48</x:v>
      </x:c>
      <x:c r="Z5" s="0">
        <x:v>193.4</x:v>
      </x:c>
      <x:c r="AA5" s="0">
        <x:v>148.52</x:v>
      </x:c>
      <x:c r="AB5" s="0">
        <x:v>220.9</x:v>
      </x:c>
      <x:c r="AC5" s="0">
        <x:v>562.82</x:v>
      </x:c>
      <x:c r="AD5" s="0">
        <x:v>5</x:v>
      </x:c>
    </x:row>
    <x:row r="6" spans="1:30">
      <x:c r="A6" s="0" t="s">
        <x:v>54</x:v>
      </x:c>
      <x:c r="B6" s="2">
        <x:f>MAX(Z1:Z6)</x:f>
      </x:c>
      <x:c r="C6" s="0">
        <x:f>_xlfn.XLOOKUP(B6, Z1:Z6, Y1:Y6)</x:f>
      </x:c>
      <x:c r="X6" s="0" t="s">
        <x:v>40</x:v>
      </x:c>
      <x:c r="Y6" s="0" t="s">
        <x:v>49</x:v>
      </x:c>
      <x:c r="Z6" s="0">
        <x:v>192.6</x:v>
      </x:c>
      <x:c r="AA6" s="0">
        <x:v>143.82</x:v>
      </x:c>
      <x:c r="AB6" s="0">
        <x:v>203.2</x:v>
      </x:c>
      <x:c r="AC6" s="0">
        <x:v>539.62</x:v>
      </x:c>
      <x:c r="AD6" s="0">
        <x:v>11</x:v>
      </x:c>
    </x:row>
    <x:row r="7" spans="1:30">
      <x:c r="A7" s="0" t="s">
        <x:v>55</x:v>
      </x:c>
      <x:c r="B7" s="2">
        <x:f>MIN(Z1:Z6)</x:f>
      </x:c>
      <x:c r="C7" s="0">
        <x:f>_xlfn.XLOOKUP(B7, Z1:Z6, Y1:Y6)</x:f>
      </x:c>
    </x:row>
    <x:row r="9" spans="1:30">
      <x:c r="A9" s="1" t="s">
        <x:v>56</x:v>
      </x:c>
      <x:c r="B9" s="1" t="s">
        <x:v>51</x:v>
      </x:c>
      <x:c r="C9" s="1" t="s">
        <x:v>52</x:v>
      </x:c>
    </x:row>
    <x:row r="10" spans="1:30">
      <x:c r="A10" s="0" t="s">
        <x:v>53</x:v>
      </x:c>
      <x:c r="B10" s="2">
        <x:f>AVERAGE(AA1:AA6)</x:f>
      </x:c>
    </x:row>
    <x:row r="11" spans="1:30">
      <x:c r="A11" s="0" t="s">
        <x:v>54</x:v>
      </x:c>
      <x:c r="B11" s="2">
        <x:f>MAX(AA1:AA6)</x:f>
      </x:c>
      <x:c r="C11" s="0">
        <x:f>_xlfn.XLOOKUP(B11, AA1:AA6, Y1:Y6)</x:f>
      </x:c>
    </x:row>
    <x:row r="12" spans="1:30">
      <x:c r="A12" s="0" t="s">
        <x:v>55</x:v>
      </x:c>
      <x:c r="B12" s="2">
        <x:f>MIN(AA1:AA6)</x:f>
      </x:c>
      <x:c r="C12" s="0">
        <x:f>_xlfn.XLOOKUP(B12, AA1:AA6, Y1:Y6)</x:f>
      </x:c>
    </x:row>
    <x:row r="14" spans="1:30">
      <x:c r="A14" s="1" t="s">
        <x:v>57</x:v>
      </x:c>
      <x:c r="B14" s="1" t="s">
        <x:v>51</x:v>
      </x:c>
      <x:c r="C14" s="1" t="s">
        <x:v>52</x:v>
      </x:c>
    </x:row>
    <x:row r="15" spans="1:30">
      <x:c r="A15" s="0" t="s">
        <x:v>53</x:v>
      </x:c>
      <x:c r="B15" s="2">
        <x:f>AVERAGE(AB1:AB6)</x:f>
      </x:c>
    </x:row>
    <x:row r="16" spans="1:30">
      <x:c r="A16" s="0" t="s">
        <x:v>54</x:v>
      </x:c>
      <x:c r="B16" s="2">
        <x:f>MAX(AB1:AB6)</x:f>
      </x:c>
      <x:c r="C16" s="0">
        <x:f>_xlfn.XLOOKUP(B16, AB1:AB6, Y1:Y6)</x:f>
      </x:c>
    </x:row>
    <x:row r="17" spans="1:30">
      <x:c r="A17" s="0" t="s">
        <x:v>55</x:v>
      </x:c>
      <x:c r="B17" s="2">
        <x:f>MIN(AB1:AB6)</x:f>
      </x:c>
      <x:c r="C17" s="0">
        <x:f>_xlfn.XLOOKUP(B17, AB1:AB6, Y1:Y6)</x:f>
      </x:c>
    </x:row>
    <x:row r="19" spans="1:30">
      <x:c r="A19" s="1" t="s">
        <x:v>58</x:v>
      </x:c>
      <x:c r="B19" s="1" t="s">
        <x:v>51</x:v>
      </x:c>
      <x:c r="C19" s="1" t="s">
        <x:v>52</x:v>
      </x:c>
    </x:row>
    <x:row r="20" spans="1:30">
      <x:c r="A20" s="0" t="s">
        <x:v>53</x:v>
      </x:c>
      <x:c r="B20" s="2">
        <x:f>AVERAGE(AC1:AC6)</x:f>
      </x:c>
    </x:row>
    <x:row r="21" spans="1:30">
      <x:c r="A21" s="0" t="s">
        <x:v>54</x:v>
      </x:c>
      <x:c r="B21" s="2">
        <x:f>MAX(AC1:AC6)</x:f>
      </x:c>
      <x:c r="C21" s="0">
        <x:f>_xlfn.XLOOKUP(B21, AC1:AC6, Y1:Y6)</x:f>
      </x:c>
    </x:row>
    <x:row r="22" spans="1:30">
      <x:c r="A22" s="0" t="s">
        <x:v>55</x:v>
      </x:c>
      <x:c r="B22" s="2">
        <x:f>MIN(AC1:AC6)</x:f>
      </x:c>
      <x:c r="C22" s="0">
        <x:f>_xlfn.XLOOKUP(B22, AC1:AC6, Y1:Y6)</x:f>
      </x:c>
    </x:row>
    <x:row r="24" spans="1:30">
      <x:c r="A24" s="1" t="s">
        <x:v>59</x:v>
      </x:c>
      <x:c r="B24" s="1" t="s">
        <x:v>60</x:v>
      </x:c>
      <x:c r="C24" s="1" t="s">
        <x:v>52</x:v>
      </x:c>
    </x:row>
    <x:row r="25" spans="1:30">
      <x:c r="A25" s="0" t="s">
        <x:v>53</x:v>
      </x:c>
      <x:c r="B25" s="3">
        <x:f>AVERAGE(AD1:AD6)</x:f>
      </x:c>
    </x:row>
    <x:row r="26" spans="1:30">
      <x:c r="A26" s="0" t="s">
        <x:v>61</x:v>
      </x:c>
      <x:c r="B26" s="4">
        <x:f>MIN(AD1:AD6)</x:f>
      </x:c>
      <x:c r="C26" s="0">
        <x:f>_xlfn.XLOOKUP(B26, AD1:AD6, Y1:Y6)</x:f>
      </x:c>
    </x:row>
    <x:row r="27" spans="1:30">
      <x:c r="A27" s="0" t="s">
        <x:v>62</x:v>
      </x:c>
      <x:c r="B27" s="4">
        <x:f>MAX(AD1:AD6)</x:f>
      </x:c>
      <x:c r="C27" s="0">
        <x:f>_xlfn.XLOOKUP(B27, AD1:AD6, Y1:Y6)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197.4</x:v>
      </x:c>
      <x:c r="C5" s="2">
        <x:v>201.82</x:v>
      </x:c>
      <x:c r="D5" s="2">
        <x:v>266.6</x:v>
      </x:c>
      <x:c r="E5" s="2">
        <x:v>665.82</x:v>
      </x:c>
      <x:c r="F5" s="7">
        <x:v>1</x:v>
      </x:c>
    </x:row>
    <x:row r="6" spans="1:6">
      <x:c r="A6" s="0" t="s">
        <x:v>9</x:v>
      </x:c>
      <x:c r="B6" s="2">
        <x:v>197.3</x:v>
      </x:c>
      <x:c r="C6" s="2">
        <x:v>178.9</x:v>
      </x:c>
      <x:c r="D6" s="2">
        <x:v>265.3</x:v>
      </x:c>
      <x:c r="E6" s="2">
        <x:v>641.5</x:v>
      </x:c>
      <x:c r="F6" s="7">
        <x:v>2</x:v>
      </x:c>
    </x:row>
    <x:row r="7" spans="1:6">
      <x:c r="A7" s="0" t="s">
        <x:v>10</x:v>
      </x:c>
      <x:c r="B7" s="2">
        <x:v>207.2</x:v>
      </x:c>
      <x:c r="C7" s="2">
        <x:v>186.52</x:v>
      </x:c>
      <x:c r="D7" s="2">
        <x:v>238.8</x:v>
      </x:c>
      <x:c r="E7" s="2">
        <x:v>632.52</x:v>
      </x:c>
      <x:c r="F7" s="7">
        <x:v>3</x:v>
      </x:c>
    </x:row>
    <x:row r="8" spans="1:6">
      <x:c r="A8" s="0" t="s">
        <x:v>11</x:v>
      </x:c>
      <x:c r="B8" s="2">
        <x:v>203.8</x:v>
      </x:c>
      <x:c r="C8" s="2">
        <x:v>182.14</x:v>
      </x:c>
      <x:c r="D8" s="2">
        <x:v>244.3</x:v>
      </x:c>
      <x:c r="E8" s="2">
        <x:v>630.24</x:v>
      </x:c>
      <x:c r="F8" s="7">
        <x:v>4</x:v>
      </x:c>
    </x:row>
    <x:row r="9" spans="1:6">
      <x:c r="A9" s="8" t="s">
        <x:v>12</x:v>
      </x:c>
      <x:c r="B9" s="9">
        <x:v>197.4</x:v>
      </x:c>
      <x:c r="C9" s="9">
        <x:v>156.48</x:v>
      </x:c>
      <x:c r="D9" s="9">
        <x:v>210</x:v>
      </x:c>
      <x:c r="E9" s="9">
        <x:v>563.88</x:v>
      </x:c>
      <x:c r="F9" s="10">
        <x:v>5</x:v>
      </x:c>
    </x:row>
    <x:row r="10" spans="1:6">
      <x:c r="A10" s="0" t="s">
        <x:v>13</x:v>
      </x:c>
      <x:c r="B10" s="2">
        <x:v>166.4</x:v>
      </x:c>
      <x:c r="C10" s="2">
        <x:v>137.8</x:v>
      </x:c>
      <x:c r="D10" s="2">
        <x:v>187</x:v>
      </x:c>
      <x:c r="E10" s="2">
        <x:v>491.2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16</x:v>
      </x:c>
      <x:c r="B5" s="2">
        <x:v>221.7</x:v>
      </x:c>
      <x:c r="C5" s="2">
        <x:v>212.54</x:v>
      </x:c>
      <x:c r="D5" s="2">
        <x:v>311.4</x:v>
      </x:c>
      <x:c r="E5" s="2">
        <x:v>745.64</x:v>
      </x:c>
      <x:c r="F5" s="7">
        <x:v>1</x:v>
      </x:c>
    </x:row>
    <x:row r="6" spans="1:6">
      <x:c r="A6" s="0" t="s">
        <x:v>8</x:v>
      </x:c>
      <x:c r="B6" s="2">
        <x:v>215.9</x:v>
      </x:c>
      <x:c r="C6" s="2">
        <x:v>203.18</x:v>
      </x:c>
      <x:c r="D6" s="2">
        <x:v>294.4</x:v>
      </x:c>
      <x:c r="E6" s="2">
        <x:v>713.48</x:v>
      </x:c>
      <x:c r="F6" s="7">
        <x:v>2</x:v>
      </x:c>
    </x:row>
    <x:row r="7" spans="1:6">
      <x:c r="A7" s="0" t="s">
        <x:v>10</x:v>
      </x:c>
      <x:c r="B7" s="2">
        <x:v>211.7</x:v>
      </x:c>
      <x:c r="C7" s="2">
        <x:v>198.92</x:v>
      </x:c>
      <x:c r="D7" s="2">
        <x:v>277.2</x:v>
      </x:c>
      <x:c r="E7" s="2">
        <x:v>687.82</x:v>
      </x:c>
      <x:c r="F7" s="7">
        <x:v>3</x:v>
      </x:c>
    </x:row>
    <x:row r="8" spans="1:6">
      <x:c r="A8" s="0" t="s">
        <x:v>11</x:v>
      </x:c>
      <x:c r="B8" s="2">
        <x:v>222.3</x:v>
      </x:c>
      <x:c r="C8" s="2">
        <x:v>198.04</x:v>
      </x:c>
      <x:c r="D8" s="2">
        <x:v>255.3</x:v>
      </x:c>
      <x:c r="E8" s="2">
        <x:v>675.64</x:v>
      </x:c>
      <x:c r="F8" s="7">
        <x:v>4</x:v>
      </x:c>
    </x:row>
    <x:row r="9" spans="1:6">
      <x:c r="A9" s="0" t="s">
        <x:v>13</x:v>
      </x:c>
      <x:c r="B9" s="2">
        <x:v>191.1</x:v>
      </x:c>
      <x:c r="C9" s="2">
        <x:v>157.08</x:v>
      </x:c>
      <x:c r="D9" s="2">
        <x:v>218.5</x:v>
      </x:c>
      <x:c r="E9" s="2">
        <x:v>566.68</x:v>
      </x:c>
      <x:c r="F9" s="7">
        <x:v>5</x:v>
      </x:c>
    </x:row>
    <x:row r="10" spans="1:6">
      <x:c r="A10" s="8" t="s">
        <x:v>12</x:v>
      </x:c>
      <x:c r="B10" s="9">
        <x:v>183.5</x:v>
      </x:c>
      <x:c r="C10" s="9">
        <x:v>150.98</x:v>
      </x:c>
      <x:c r="D10" s="9">
        <x:v>222.8</x:v>
      </x:c>
      <x:c r="E10" s="9">
        <x:v>557.28</x:v>
      </x:c>
      <x:c r="F10" s="10">
        <x:v>6</x:v>
      </x:c>
    </x:row>
    <x:row r="11" spans="1:6">
      <x:c r="A11" s="0" t="s">
        <x:v>17</x:v>
      </x:c>
      <x:c r="B11" s="2">
        <x:v>156.5</x:v>
      </x:c>
      <x:c r="C11" s="2">
        <x:v>140.12</x:v>
      </x:c>
      <x:c r="D11" s="2">
        <x:v>208.7</x:v>
      </x:c>
      <x:c r="E11" s="2">
        <x:v>505.32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18</x:v>
      </x:c>
    </x:row>
    <x:row r="2" spans="1:6">
      <x:c r="A2" s="0" t="s">
        <x:v>19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20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16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21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8" t="s">
        <x:v>12</x:v>
      </x:c>
      <x:c r="B8" s="9">
        <x:v>223.5</x:v>
      </x:c>
      <x:c r="C8" s="9">
        <x:v>198.48</x:v>
      </x:c>
      <x:c r="D8" s="9">
        <x:v>277.4</x:v>
      </x:c>
      <x:c r="E8" s="9">
        <x:v>699.38</x:v>
      </x:c>
      <x:c r="F8" s="10">
        <x:v>4</x:v>
      </x:c>
    </x:row>
    <x:row r="9" spans="1:6">
      <x:c r="A9" s="0" t="s">
        <x:v>11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0" t="s">
        <x:v>22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0" t="s">
        <x:v>23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0" t="s">
        <x:v>24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0" t="s">
        <x:v>25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0" t="s">
        <x:v>13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0" t="s">
        <x:v>17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0" t="s">
        <x:v>26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0" t="s">
        <x:v>27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28</x:v>
      </x:c>
    </x:row>
    <x:row r="2" spans="1:6">
      <x:c r="A2" s="0" t="s">
        <x:v>29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20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7">
        <x:v>1</x:v>
      </x:c>
    </x:row>
    <x:row r="6" spans="1:6">
      <x:c r="A6" s="0" t="s">
        <x:v>21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7">
        <x:v>2</x:v>
      </x:c>
    </x:row>
    <x:row r="7" spans="1:6">
      <x:c r="A7" s="0" t="s">
        <x:v>16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7">
        <x:v>3</x:v>
      </x:c>
    </x:row>
    <x:row r="8" spans="1:6">
      <x:c r="A8" s="0" t="s">
        <x:v>30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7">
        <x:v>4</x:v>
      </x:c>
    </x:row>
    <x:row r="9" spans="1:6">
      <x:c r="A9" s="0" t="s">
        <x:v>31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7">
        <x:v>5</x:v>
      </x:c>
    </x:row>
    <x:row r="10" spans="1:6">
      <x:c r="A10" s="0" t="s">
        <x:v>11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7">
        <x:v>6</x:v>
      </x:c>
    </x:row>
    <x:row r="11" spans="1:6">
      <x:c r="A11" s="0" t="s">
        <x:v>32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7">
        <x:v>7</x:v>
      </x:c>
    </x:row>
    <x:row r="12" spans="1:6">
      <x:c r="A12" s="0" t="s">
        <x:v>33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7">
        <x:v>8</x:v>
      </x:c>
    </x:row>
    <x:row r="13" spans="1:6">
      <x:c r="A13" s="8" t="s">
        <x:v>12</x:v>
      </x:c>
      <x:c r="B13" s="9">
        <x:v>195.4</x:v>
      </x:c>
      <x:c r="C13" s="9">
        <x:v>163.58</x:v>
      </x:c>
      <x:c r="D13" s="9">
        <x:v>222.6</x:v>
      </x:c>
      <x:c r="E13" s="9">
        <x:v>581.58</x:v>
      </x:c>
      <x:c r="F13" s="10">
        <x:v>9</x:v>
      </x:c>
    </x:row>
    <x:row r="14" spans="1:6">
      <x:c r="A14" s="0" t="s">
        <x:v>34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7">
        <x:v>10</x:v>
      </x:c>
    </x:row>
    <x:row r="15" spans="1:6">
      <x:c r="A15" s="0" t="s">
        <x:v>35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36</x:v>
      </x:c>
    </x:row>
    <x:row r="2" spans="1:6">
      <x:c r="A2" s="0" t="s">
        <x:v>37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11</x:v>
      </x:c>
      <x:c r="B5" s="2">
        <x:v>221.1</x:v>
      </x:c>
      <x:c r="C5" s="2">
        <x:v>197.22</x:v>
      </x:c>
      <x:c r="D5" s="2">
        <x:v>282.9</x:v>
      </x:c>
      <x:c r="E5" s="2">
        <x:v>701.22</x:v>
      </x:c>
      <x:c r="F5" s="7">
        <x:v>1</x:v>
      </x:c>
    </x:row>
    <x:row r="6" spans="1:6">
      <x:c r="A6" s="0" t="s">
        <x:v>23</x:v>
      </x:c>
      <x:c r="B6" s="2">
        <x:v>210.2</x:v>
      </x:c>
      <x:c r="C6" s="2">
        <x:v>187.04</x:v>
      </x:c>
      <x:c r="D6" s="2">
        <x:v>288</x:v>
      </x:c>
      <x:c r="E6" s="2">
        <x:v>685.24</x:v>
      </x:c>
      <x:c r="F6" s="7">
        <x:v>2</x:v>
      </x:c>
    </x:row>
    <x:row r="7" spans="1:6">
      <x:c r="A7" s="0" t="s">
        <x:v>38</x:v>
      </x:c>
      <x:c r="B7" s="2">
        <x:v>193.9</x:v>
      </x:c>
      <x:c r="C7" s="2">
        <x:v>178.88</x:v>
      </x:c>
      <x:c r="D7" s="2">
        <x:v>253.9</x:v>
      </x:c>
      <x:c r="E7" s="2">
        <x:v>626.68</x:v>
      </x:c>
      <x:c r="F7" s="7">
        <x:v>3</x:v>
      </x:c>
    </x:row>
    <x:row r="8" spans="1:6">
      <x:c r="A8" s="0" t="s">
        <x:v>13</x:v>
      </x:c>
      <x:c r="B8" s="2">
        <x:v>189.6</x:v>
      </x:c>
      <x:c r="C8" s="2">
        <x:v>147.7</x:v>
      </x:c>
      <x:c r="D8" s="2">
        <x:v>261.9</x:v>
      </x:c>
      <x:c r="E8" s="2">
        <x:v>599.2</x:v>
      </x:c>
      <x:c r="F8" s="7">
        <x:v>4</x:v>
      </x:c>
    </x:row>
    <x:row r="9" spans="1:6">
      <x:c r="A9" s="8" t="s">
        <x:v>12</x:v>
      </x:c>
      <x:c r="B9" s="9">
        <x:v>193.4</x:v>
      </x:c>
      <x:c r="C9" s="9">
        <x:v>148.52</x:v>
      </x:c>
      <x:c r="D9" s="9">
        <x:v>220.9</x:v>
      </x:c>
      <x:c r="E9" s="9">
        <x:v>562.82</x:v>
      </x:c>
      <x:c r="F9" s="10">
        <x:v>5</x:v>
      </x:c>
    </x:row>
    <x:row r="10" spans="1:6">
      <x:c r="A10" s="0" t="s">
        <x:v>35</x:v>
      </x:c>
      <x:c r="B10" s="2">
        <x:v>160.3</x:v>
      </x:c>
      <x:c r="C10" s="2">
        <x:v>117.8</x:v>
      </x:c>
      <x:c r="D10" s="2">
        <x:v>207.5</x:v>
      </x:c>
      <x:c r="E10" s="2">
        <x:v>485.6</x:v>
      </x:c>
      <x:c r="F10" s="7">
        <x:v>6</x:v>
      </x:c>
    </x:row>
    <x:row r="11" spans="1:6">
      <x:c r="A11" s="0" t="s">
        <x:v>39</x:v>
      </x:c>
      <x:c r="B11" s="2">
        <x:v>181.8</x:v>
      </x:c>
      <x:c r="C11" s="2">
        <x:v>153.9</x:v>
      </x:c>
      <x:c r="D11" s="2">
        <x:v>117</x:v>
      </x:c>
      <x:c r="E11" s="2">
        <x:v>452.7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40</x:v>
      </x:c>
    </x:row>
    <x:row r="2" spans="1:6">
      <x:c r="A2" s="0" t="s">
        <x:v>41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23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11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10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26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25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24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38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13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17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8" t="s">
        <x:v>12</x:v>
      </x:c>
      <x:c r="B15" s="9">
        <x:v>192.6</x:v>
      </x:c>
      <x:c r="C15" s="9">
        <x:v>143.82</x:v>
      </x:c>
      <x:c r="D15" s="9">
        <x:v>203.2</x:v>
      </x:c>
      <x:c r="E15" s="9">
        <x:v>539.62</x:v>
      </x:c>
      <x:c r="F15" s="10">
        <x:v>11</x:v>
      </x:c>
    </x:row>
    <x:row r="16" spans="1:6">
      <x:c r="A16" s="0" t="s">
        <x:v>39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42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27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35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Summary</vt:lpstr>
      <vt:lpstr>CCCAM</vt:lpstr>
      <vt:lpstr>Falcon Invitational</vt:lpstr>
      <vt:lpstr>CP Invitational</vt:lpstr>
      <vt:lpstr>LMCCOA</vt:lpstr>
      <vt:lpstr>CP Invitational 2</vt:lpstr>
      <vt:lpstr>Districts</vt:lpstr>
      <vt:lpstr>Summary!Print_Area</vt:lpstr>
      <vt:lpstr>Summary!Print_Titles</vt:lpstr>
      <vt:lpstr>CCCAM!Print_Area</vt:lpstr>
      <vt:lpstr>CCCAM!Print_Titles</vt:lpstr>
      <vt:lpstr>Falcon Invitational!Print_Area</vt:lpstr>
      <vt:lpstr>Falcon Invitational!Print_Titles</vt:lpstr>
      <vt:lpstr>CP Invitational!Print_Area</vt:lpstr>
      <vt:lpstr>CP Invitational!Print_Titles</vt:lpstr>
      <vt:lpstr>LMCCOA!Print_Area</vt:lpstr>
      <vt:lpstr>LMCCOA!Print_Titles</vt:lpstr>
      <vt:lpstr>CP Invitational 2!Print_Area</vt:lpstr>
      <vt:lpstr>CP Invitational 2!Print_Titles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