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85949df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8812025434fd591dae969c7e5ef67.psmdcp" Id="R341a0974f2ed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CP Invitational" sheetId="4" r:id="rId5"/>
    <x:sheet name="Hopkins" sheetId="5" r:id="rId6"/>
    <x:sheet name="AQ Invitational" sheetId="6" r:id="rId7"/>
    <x:sheet name="EK Invitational" sheetId="7" r:id="rId8"/>
    <x:sheet name="Falcon Invitational II" sheetId="8" r:id="rId9"/>
    <x:sheet name="LMCCOA Invite" sheetId="9" r:id="rId10"/>
    <x:sheet name="Wildcat Invite" sheetId="10" r:id="rId11"/>
    <x:sheet name="NPC" sheetId="11" r:id="rId12"/>
    <x:sheet name="Districts" sheetId="12" r:id="rId1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<x:sst xmlns:x="http://schemas.openxmlformats.org/spreadsheetml/2006/main">
  <x:si>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</x:si>
  <x:si>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12/13/2024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</x:si>
  <x:si>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</x:si>
  <x:si>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</x:si>
  <x:si>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</x:si>
  <x:si>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</x:si>
  <x:si>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</x:si>
  <x:si>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</x:si>
  <x:si>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</x:si>
  <x:si>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GR West Catholic</x:t>
  </x:si>
  <x:si>
    <x:t>Comstock Park</x:t>
  </x:si>
  <x:si>
    <x:t>Grant</x:t>
  </x:si>
  <x:si>
    <x:t>Falcon Invitational</x:t>
  </x:si>
  <x:si>
    <x:t>12/20/2024</x:t>
  </x:si>
  <x:si>
    <x:t>Tri County</x:t>
  </x:si>
  <x:si>
    <x:t>Chippewa Hills</x:t>
  </x:si>
  <x:si>
    <x:t>CP Invitational</x:t>
  </x:si>
  <x:si>
    <x:t>01/04/2025</x:t>
  </x:si>
  <x:si>
    <x:t>Paw Paw</x:t>
  </x:si>
  <x:si>
    <x:t>Portland</x:t>
  </x:si>
  <x:si>
    <x:t>Mason County Central</x:t>
  </x:si>
  <x:si>
    <x:t>Otsego</x:t>
  </x:si>
  <x:si>
    <x:t>GR Catholic Central</x:t>
  </x:si>
  <x:si>
    <x:t>Hopkins</x:t>
  </x:si>
  <x:si>
    <x:t>01/08/2025</x:t>
  </x:si>
  <x:si>
    <x:t>Fruitport</x:t>
  </x:si>
  <x:si>
    <x:t>Northpointe Christian</x:t>
  </x:si>
  <x:si>
    <x:t>Belding</x:t>
  </x:si>
  <x:si>
    <x:t>Wyoming Kelloggsville</x:t>
  </x:si>
  <x:si>
    <x:t>AQ Invitational</x:t>
  </x:si>
  <x:si>
    <x:t>01/10/2025</x:t>
  </x:si>
  <x:si>
    <x:t>Newaygo</x:t>
  </x:si>
  <x:si>
    <x:t>EK Invitational</x:t>
  </x:si>
  <x:si>
    <x:t>01/14/2025</x:t>
  </x:si>
  <x:si>
    <x:t>Hudsonville</x:t>
  </x:si>
  <x:si>
    <x:t>East Kentwood</x:t>
  </x:si>
  <x:si>
    <x:t>West Michigan Christian</x:t>
  </x:si>
  <x:si>
    <x:t>Falcon Invitational II</x:t>
  </x:si>
  <x:si>
    <x:t>01/18/2025</x:t>
  </x:si>
  <x:si>
    <x:t>Allegan</x:t>
  </x:si>
  <x:si>
    <x:t>Montague</x:t>
  </x:si>
  <x:si>
    <x:t>Ida</x:t>
  </x:si>
  <x:si>
    <x:t>Montabella</x:t>
  </x:si>
  <x:si>
    <x:t>LMCCOA Invite</x:t>
  </x:si>
  <x:si>
    <x:t>01/25/2025</x:t>
  </x:si>
  <x:si>
    <x:t>Charlotte</x:t>
  </x:si>
  <x:si>
    <x:t>Wildcat Invite</x:t>
  </x:si>
  <x:si>
    <x:t>01/30/2025</x:t>
  </x:si>
  <x:si>
    <x:t>NPC</x:t>
  </x:si>
  <x:si>
    <x:t>02/05/2025</x:t>
  </x:si>
  <x:si>
    <x:t>Districts</x:t>
  </x:si>
  <x:si>
    <x:t>02/15/2025</x:t>
  </x:si>
  <x:si>
    <x:t>Whitehall</x:t>
  </x:si>
  <x:si>
    <x:t>Ludington</x:t>
  </x:si>
  <x:si>
    <x:t>Muskegon Oakridge</x:t>
  </x:si>
  <x:si>
    <x:t>Total Events</x:t>
  </x:si>
  <x:si>
    <x:t>12/13 - CCCAM</x:t>
  </x:si>
  <x:si>
    <x:t>12/20 - Falcon Invitational</x:t>
  </x:si>
  <x:si>
    <x:t>1/4 - CP Invitational</x:t>
  </x:si>
  <x:si>
    <x:t>1/8 - Hopkins</x:t>
  </x:si>
  <x:si>
    <x:t>1/10 - AQ Invitational</x:t>
  </x:si>
  <x:si>
    <x:t>1/14 - EK Invitational</x:t>
  </x:si>
  <x:si>
    <x:t>1/18 - Falcon Invitational II</x:t>
  </x:si>
  <x:si>
    <x:t>1/25 - LMCCOA Invite</x:t>
  </x:si>
  <x:si>
    <x:t>1/30 - Wildcat Invite</x:t>
  </x:si>
  <x:si>
    <x:t>2/5 - NPC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</x:si>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</x:sst>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4" /><Relationship Type="http://schemas.openxmlformats.org/officeDocument/2006/relationships/styles" Target="/xl/styles.xml" Id="rId1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calcChain" Target="/xl/calcChain.xml" Id="rId16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55</x:v>
      </x:c>
      <x:c r="B1" s="0">
        <x:v>11</x:v>
      </x:c>
      <x:c r="X1" s="0" t="s">
        <x:v>0</x:v>
      </x:c>
      <x:c r="Y1" s="0" t="s">
        <x:v>56</x:v>
      </x:c>
      <x:c r="Z1" s="0">
        <x:v>212.2</x:v>
      </x:c>
      <x:c r="AA1" s="0">
        <x:v>195.4</x:v>
      </x:c>
      <x:c r="AB1" s="0">
        <x:v>205.3</x:v>
      </x:c>
      <x:c r="AC1" s="0">
        <x:v>612.9</x:v>
      </x:c>
      <x:c r="AD1" s="0">
        <x:v>3</x:v>
      </x:c>
    </x:row>
    <x:row r="2" spans="1:30">
      <x:c r="X2" s="0" t="s">
        <x:v>12</x:v>
      </x:c>
      <x:c r="Y2" s="0" t="s">
        <x:v>57</x:v>
      </x:c>
      <x:c r="Z2" s="0">
        <x:v>216.1</x:v>
      </x:c>
      <x:c r="AA2" s="0">
        <x:v>193.64</x:v>
      </x:c>
      <x:c r="AB2" s="0">
        <x:v>232.6</x:v>
      </x:c>
      <x:c r="AC2" s="0">
        <x:v>642.34</x:v>
      </x:c>
      <x:c r="AD2" s="0">
        <x:v>3</x:v>
      </x:c>
    </x:row>
    <x:row r="3" spans="1:30">
      <x:c r="X3" s="0" t="s">
        <x:v>16</x:v>
      </x:c>
      <x:c r="Y3" s="0" t="s">
        <x:v>58</x:v>
      </x:c>
      <x:c r="Z3" s="0">
        <x:v>208.9</x:v>
      </x:c>
      <x:c r="AA3" s="0">
        <x:v>188.98</x:v>
      </x:c>
      <x:c r="AB3" s="0">
        <x:v>254.5</x:v>
      </x:c>
      <x:c r="AC3" s="0">
        <x:v>652.38</x:v>
      </x:c>
      <x:c r="AD3" s="0">
        <x:v>4</x:v>
      </x:c>
    </x:row>
    <x:row r="4" spans="1:30">
      <x:c r="A4" s="1" t="s">
        <x:v>67</x:v>
      </x:c>
      <x:c r="B4" s="1" t="s">
        <x:v>68</x:v>
      </x:c>
      <x:c r="C4" s="1" t="s">
        <x:v>69</x:v>
      </x:c>
      <x:c r="X4" s="0" t="s">
        <x:v>23</x:v>
      </x:c>
      <x:c r="Y4" s="0" t="s">
        <x:v>59</x:v>
      </x:c>
      <x:c r="Z4" s="0">
        <x:v>202.6</x:v>
      </x:c>
      <x:c r="AA4" s="0">
        <x:v>192.3</x:v>
      </x:c>
      <x:c r="AB4" s="0">
        <x:v>236.7</x:v>
      </x:c>
      <x:c r="AC4" s="0">
        <x:v>631.6</x:v>
      </x:c>
      <x:c r="AD4" s="0">
        <x:v>4</x:v>
      </x:c>
    </x:row>
    <x:row r="5" spans="1:30">
      <x:c r="A5" s="0" t="s">
        <x:v>70</x:v>
      </x:c>
      <x:c r="B5" s="2">
        <x:f>AVERAGE(Z1:Z11)</x:f>
      </x:c>
      <x:c r="X5" s="0" t="s">
        <x:v>29</x:v>
      </x:c>
      <x:c r="Y5" s="0" t="s">
        <x:v>60</x:v>
      </x:c>
      <x:c r="Z5" s="0">
        <x:v>198.7</x:v>
      </x:c>
      <x:c r="AA5" s="0">
        <x:v>175.86</x:v>
      </x:c>
      <x:c r="AB5" s="0">
        <x:v>255.8</x:v>
      </x:c>
      <x:c r="AC5" s="0">
        <x:v>630.36</x:v>
      </x:c>
      <x:c r="AD5" s="0">
        <x:v>5</x:v>
      </x:c>
    </x:row>
    <x:row r="6" spans="1:30">
      <x:c r="A6" s="0" t="s">
        <x:v>71</x:v>
      </x:c>
      <x:c r="B6" s="2">
        <x:f>MAX(Z1:Z11)</x:f>
      </x:c>
      <x:c r="C6" s="0">
        <x:f>_xlfn.XLOOKUP(B6, Z1:Z11, Y1:Y11)</x:f>
      </x:c>
      <x:c r="X6" s="0" t="s">
        <x:v>32</x:v>
      </x:c>
      <x:c r="Y6" s="0" t="s">
        <x:v>61</x:v>
      </x:c>
      <x:c r="Z6" s="0">
        <x:v>208.2</x:v>
      </x:c>
      <x:c r="AA6" s="0">
        <x:v>176.3</x:v>
      </x:c>
      <x:c r="AB6" s="0">
        <x:v>264.2</x:v>
      </x:c>
      <x:c r="AC6" s="0">
        <x:v>648.7</x:v>
      </x:c>
      <x:c r="AD6" s="0">
        <x:v>3</x:v>
      </x:c>
    </x:row>
    <x:row r="7" spans="1:30">
      <x:c r="A7" s="0" t="s">
        <x:v>72</x:v>
      </x:c>
      <x:c r="B7" s="2">
        <x:f>MIN(Z1:Z11)</x:f>
      </x:c>
      <x:c r="C7" s="0">
        <x:f>_xlfn.XLOOKUP(B7, Z1:Z11, Y1:Y11)</x:f>
      </x:c>
      <x:c r="X7" s="0" t="s">
        <x:v>37</x:v>
      </x:c>
      <x:c r="Y7" s="0" t="s">
        <x:v>62</x:v>
      </x:c>
      <x:c r="Z7" s="0">
        <x:v>211</x:v>
      </x:c>
      <x:c r="AA7" s="0">
        <x:v>183.9</x:v>
      </x:c>
      <x:c r="AB7" s="0">
        <x:v>264.6</x:v>
      </x:c>
      <x:c r="AC7" s="0">
        <x:v>659.5</x:v>
      </x:c>
      <x:c r="AD7" s="0">
        <x:v>6</x:v>
      </x:c>
    </x:row>
    <x:row r="8" spans="1:30">
      <x:c r="X8" s="0" t="s">
        <x:v>43</x:v>
      </x:c>
      <x:c r="Y8" s="0" t="s">
        <x:v>63</x:v>
      </x:c>
      <x:c r="Z8" s="0">
        <x:v>209.2</x:v>
      </x:c>
      <x:c r="AA8" s="0">
        <x:v>180.9</x:v>
      </x:c>
      <x:c r="AB8" s="0">
        <x:v>264</x:v>
      </x:c>
      <x:c r="AC8" s="0">
        <x:v>654.1</x:v>
      </x:c>
      <x:c r="AD8" s="0">
        <x:v>9</x:v>
      </x:c>
    </x:row>
    <x:row r="9" spans="1:30">
      <x:c r="A9" s="1" t="s">
        <x:v>73</x:v>
      </x:c>
      <x:c r="B9" s="1" t="s">
        <x:v>68</x:v>
      </x:c>
      <x:c r="C9" s="1" t="s">
        <x:v>69</x:v>
      </x:c>
      <x:c r="X9" s="0" t="s">
        <x:v>46</x:v>
      </x:c>
      <x:c r="Y9" s="0" t="s">
        <x:v>64</x:v>
      </x:c>
      <x:c r="Z9" s="0">
        <x:v>200.7</x:v>
      </x:c>
      <x:c r="AA9" s="0">
        <x:v>171.1</x:v>
      </x:c>
      <x:c r="AB9" s="0">
        <x:v>242.3</x:v>
      </x:c>
      <x:c r="AC9" s="0">
        <x:v>614.1</x:v>
      </x:c>
      <x:c r="AD9" s="0">
        <x:v>3</x:v>
      </x:c>
    </x:row>
    <x:row r="10" spans="1:30">
      <x:c r="A10" s="0" t="s">
        <x:v>70</x:v>
      </x:c>
      <x:c r="B10" s="2">
        <x:f>AVERAGE(AA1:AA11)</x:f>
      </x:c>
      <x:c r="X10" s="0" t="s">
        <x:v>48</x:v>
      </x:c>
      <x:c r="Y10" s="0" t="s">
        <x:v>65</x:v>
      </x:c>
      <x:c r="Z10" s="0">
        <x:v>216.8</x:v>
      </x:c>
      <x:c r="AA10" s="0">
        <x:v>190.2</x:v>
      </x:c>
      <x:c r="AB10" s="0">
        <x:v>276</x:v>
      </x:c>
      <x:c r="AC10" s="0">
        <x:v>683</x:v>
      </x:c>
      <x:c r="AD10" s="0">
        <x:v>3</x:v>
      </x:c>
    </x:row>
    <x:row r="11" spans="1:30">
      <x:c r="A11" s="0" t="s">
        <x:v>71</x:v>
      </x:c>
      <x:c r="B11" s="2">
        <x:f>MAX(AA1:AA11)</x:f>
      </x:c>
      <x:c r="C11" s="0">
        <x:f>_xlfn.XLOOKUP(B11, AA1:AA11, Y1:Y11)</x:f>
      </x:c>
      <x:c r="X11" s="0" t="s">
        <x:v>50</x:v>
      </x:c>
      <x:c r="Y11" s="0" t="s">
        <x:v>66</x:v>
      </x:c>
      <x:c r="Z11" s="0">
        <x:v>210</x:v>
      </x:c>
      <x:c r="AA11" s="0">
        <x:v>169.06</x:v>
      </x:c>
      <x:c r="AB11" s="0">
        <x:v>259.7</x:v>
      </x:c>
      <x:c r="AC11" s="0">
        <x:v>638.76</x:v>
      </x:c>
      <x:c r="AD11" s="0">
        <x:v>6</x:v>
      </x:c>
    </x:row>
    <x:row r="12" spans="1:30">
      <x:c r="A12" s="0" t="s">
        <x:v>72</x:v>
      </x:c>
      <x:c r="B12" s="2">
        <x:f>MIN(AA1:AA11)</x:f>
      </x:c>
      <x:c r="C12" s="0">
        <x:f>_xlfn.XLOOKUP(B12, AA1:AA11, Y1:Y11)</x:f>
      </x:c>
    </x:row>
    <x:row r="14" spans="1:30">
      <x:c r="A14" s="1" t="s">
        <x:v>74</x:v>
      </x:c>
      <x:c r="B14" s="1" t="s">
        <x:v>68</x:v>
      </x:c>
      <x:c r="C14" s="1" t="s">
        <x:v>69</x:v>
      </x:c>
    </x:row>
    <x:row r="15" spans="1:30">
      <x:c r="A15" s="0" t="s">
        <x:v>70</x:v>
      </x:c>
      <x:c r="B15" s="2">
        <x:f>AVERAGE(AB1:AB11)</x:f>
      </x:c>
    </x:row>
    <x:row r="16" spans="1:30">
      <x:c r="A16" s="0" t="s">
        <x:v>71</x:v>
      </x:c>
      <x:c r="B16" s="2">
        <x:f>MAX(AB1:AB11)</x:f>
      </x:c>
      <x:c r="C16" s="0">
        <x:f>_xlfn.XLOOKUP(B16, AB1:AB11, Y1:Y11)</x:f>
      </x:c>
    </x:row>
    <x:row r="17" spans="1:30">
      <x:c r="A17" s="0" t="s">
        <x:v>72</x:v>
      </x:c>
      <x:c r="B17" s="2">
        <x:f>MIN(AB1:AB11)</x:f>
      </x:c>
      <x:c r="C17" s="0">
        <x:f>_xlfn.XLOOKUP(B17, AB1:AB11, Y1:Y11)</x:f>
      </x:c>
    </x:row>
    <x:row r="19" spans="1:30">
      <x:c r="A19" s="1" t="s">
        <x:v>75</x:v>
      </x:c>
      <x:c r="B19" s="1" t="s">
        <x:v>68</x:v>
      </x:c>
      <x:c r="C19" s="1" t="s">
        <x:v>69</x:v>
      </x:c>
    </x:row>
    <x:row r="20" spans="1:30">
      <x:c r="A20" s="0" t="s">
        <x:v>70</x:v>
      </x:c>
      <x:c r="B20" s="2">
        <x:f>AVERAGE(AC1:AC11)</x:f>
      </x:c>
    </x:row>
    <x:row r="21" spans="1:30">
      <x:c r="A21" s="0" t="s">
        <x:v>71</x:v>
      </x:c>
      <x:c r="B21" s="2">
        <x:f>MAX(AC1:AC11)</x:f>
      </x:c>
      <x:c r="C21" s="0">
        <x:f>_xlfn.XLOOKUP(B21, AC1:AC11, Y1:Y11)</x:f>
      </x:c>
    </x:row>
    <x:row r="22" spans="1:30">
      <x:c r="A22" s="0" t="s">
        <x:v>72</x:v>
      </x:c>
      <x:c r="B22" s="2">
        <x:f>MIN(AC1:AC11)</x:f>
      </x:c>
      <x:c r="C22" s="0">
        <x:f>_xlfn.XLOOKUP(B22, AC1:AC11, Y1:Y11)</x:f>
      </x:c>
    </x:row>
    <x:row r="24" spans="1:30">
      <x:c r="A24" s="1" t="s">
        <x:v>76</x:v>
      </x:c>
      <x:c r="B24" s="1" t="s">
        <x:v>77</x:v>
      </x:c>
      <x:c r="C24" s="1" t="s">
        <x:v>69</x:v>
      </x:c>
    </x:row>
    <x:row r="25" spans="1:30">
      <x:c r="A25" s="0" t="s">
        <x:v>70</x:v>
      </x:c>
      <x:c r="B25" s="3">
        <x:f>AVERAGE(AD1:AD11)</x:f>
      </x:c>
    </x:row>
    <x:row r="26" spans="1:30">
      <x:c r="A26" s="0" t="s">
        <x:v>78</x:v>
      </x:c>
      <x:c r="B26" s="4">
        <x:f>MIN(AD1:AD11)</x:f>
      </x:c>
      <x:c r="C26" s="0">
        <x:f>_xlfn.XLOOKUP(B26, AD1:AD11, Y1:Y11)</x:f>
      </x:c>
    </x:row>
    <x:row r="27" spans="1:30">
      <x:c r="A27" s="0" t="s">
        <x:v>79</x:v>
      </x:c>
      <x:c r="B27" s="4">
        <x:f>MAX(AD1:AD11)</x:f>
      </x:c>
      <x:c r="C27" s="0">
        <x:f>_xlfn.XLOOKUP(B27, AD1:AD11, Y1:Y11)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1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</x:v>
      </x:c>
      <x:c r="C5" s="2">
        <x:v>207.26</x:v>
      </x:c>
      <x:c r="D5" s="2">
        <x:v>299.1</x:v>
      </x:c>
      <x:c r="E5" s="2">
        <x:v>724.36</x:v>
      </x:c>
      <x:c r="F5" s="7">
        <x:v>1</x:v>
      </x:c>
    </x:row>
    <x:row r="6" spans="1:6">
      <x:c r="A6" s="0" t="s">
        <x:v>9</x:v>
      </x:c>
      <x:c r="B6" s="2">
        <x:v>219.3</x:v>
      </x:c>
      <x:c r="C6" s="2">
        <x:v>203.68</x:v>
      </x:c>
      <x:c r="D6" s="2">
        <x:v>279.6</x:v>
      </x:c>
      <x:c r="E6" s="2">
        <x:v>702.58</x:v>
      </x:c>
      <x:c r="F6" s="7">
        <x:v>2</x:v>
      </x:c>
    </x:row>
    <x:row r="7" spans="1:6">
      <x:c r="A7" s="8" t="s">
        <x:v>10</x:v>
      </x:c>
      <x:c r="B7" s="9">
        <x:v>212.2</x:v>
      </x:c>
      <x:c r="C7" s="9">
        <x:v>195.4</x:v>
      </x:c>
      <x:c r="D7" s="9">
        <x:v>205.3</x:v>
      </x:c>
      <x:c r="E7" s="9">
        <x:v>612.9</x:v>
      </x:c>
      <x:c r="F7" s="10">
        <x:v>3</x:v>
      </x:c>
    </x:row>
    <x:row r="8" spans="1:6">
      <x:c r="A8" s="0" t="s">
        <x:v>11</x:v>
      </x:c>
      <x:c r="B8" s="2">
        <x:v>196.1</x:v>
      </x:c>
      <x:c r="C8" s="2">
        <x:v>161.76</x:v>
      </x:c>
      <x:c r="D8" s="2">
        <x:v>244.9</x:v>
      </x:c>
      <x:c r="E8" s="2">
        <x:v>602.76</x:v>
      </x:c>
      <x:c r="F8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12</x:v>
      </x:c>
    </x:row>
    <x:row r="2" spans="1:6">
      <x:c r="A2" s="0" t="s">
        <x:v>13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228.7</x:v>
      </x:c>
      <x:c r="C5" s="2">
        <x:v>210.34</x:v>
      </x:c>
      <x:c r="D5" s="2">
        <x:v>311.4</x:v>
      </x:c>
      <x:c r="E5" s="2">
        <x:v>750.44</x:v>
      </x:c>
      <x:c r="F5" s="7">
        <x:v>1</x:v>
      </x:c>
    </x:row>
    <x:row r="6" spans="1:6">
      <x:c r="A6" s="0" t="s">
        <x:v>9</x:v>
      </x:c>
      <x:c r="B6" s="2">
        <x:v>220.7</x:v>
      </x:c>
      <x:c r="C6" s="2">
        <x:v>206.16</x:v>
      </x:c>
      <x:c r="D6" s="2">
        <x:v>286.6</x:v>
      </x:c>
      <x:c r="E6" s="2">
        <x:v>713.46</x:v>
      </x:c>
      <x:c r="F6" s="7">
        <x:v>2</x:v>
      </x:c>
    </x:row>
    <x:row r="7" spans="1:6">
      <x:c r="A7" s="8" t="s">
        <x:v>10</x:v>
      </x:c>
      <x:c r="B7" s="9">
        <x:v>216.1</x:v>
      </x:c>
      <x:c r="C7" s="9">
        <x:v>193.64</x:v>
      </x:c>
      <x:c r="D7" s="9">
        <x:v>232.6</x:v>
      </x:c>
      <x:c r="E7" s="9">
        <x:v>642.34</x:v>
      </x:c>
      <x:c r="F7" s="10">
        <x:v>3</x:v>
      </x:c>
    </x:row>
    <x:row r="8" spans="1:6">
      <x:c r="A8" s="0" t="s">
        <x:v>11</x:v>
      </x:c>
      <x:c r="B8" s="2">
        <x:v>204.8</x:v>
      </x:c>
      <x:c r="C8" s="2">
        <x:v>165.8</x:v>
      </x:c>
      <x:c r="D8" s="2">
        <x:v>248</x:v>
      </x:c>
      <x:c r="E8" s="2">
        <x:v>618.6</x:v>
      </x:c>
      <x:c r="F8" s="7">
        <x:v>4</x:v>
      </x:c>
    </x:row>
    <x:row r="9" spans="1:6">
      <x:c r="A9" s="0" t="s">
        <x:v>15</x:v>
      </x:c>
      <x:c r="B9" s="2">
        <x:v>204.9</x:v>
      </x:c>
      <x:c r="C9" s="2">
        <x:v>165.9</x:v>
      </x:c>
      <x:c r="D9" s="2">
        <x:v>215.8</x:v>
      </x:c>
      <x:c r="E9" s="2">
        <x:v>586.6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0" t="s">
        <x:v>19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7">
        <x:v>2</x:v>
      </x:c>
    </x:row>
    <x:row r="7" spans="1:6">
      <x:c r="A7" s="0" t="s">
        <x:v>8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8" t="s">
        <x:v>10</x:v>
      </x:c>
      <x:c r="B8" s="9">
        <x:v>208.9</x:v>
      </x:c>
      <x:c r="C8" s="9">
        <x:v>188.98</x:v>
      </x:c>
      <x:c r="D8" s="9">
        <x:v>254.5</x:v>
      </x:c>
      <x:c r="E8" s="9">
        <x:v>652.38</x:v>
      </x:c>
      <x:c r="F8" s="10">
        <x:v>4</x:v>
      </x:c>
    </x:row>
    <x:row r="9" spans="1:6">
      <x:c r="A9" s="0" t="s">
        <x:v>20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7">
        <x:v>5</x:v>
      </x:c>
    </x:row>
    <x:row r="10" spans="1:6">
      <x:c r="A10" s="0" t="s">
        <x:v>21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7">
        <x:v>6</x:v>
      </x:c>
    </x:row>
    <x:row r="11" spans="1:6">
      <x:c r="A11" s="0" t="s">
        <x:v>11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7">
        <x:v>7</x:v>
      </x:c>
    </x:row>
    <x:row r="12" spans="1:6">
      <x:c r="A12" s="0" t="s">
        <x:v>22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25</x:v>
      </x:c>
      <x:c r="B5" s="2">
        <x:v>216.8</x:v>
      </x:c>
      <x:c r="C5" s="2">
        <x:v>202.28</x:v>
      </x:c>
      <x:c r="D5" s="2">
        <x:v>277</x:v>
      </x:c>
      <x:c r="E5" s="2">
        <x:v>696.08</x:v>
      </x:c>
      <x:c r="F5" s="7">
        <x:v>1</x:v>
      </x:c>
    </x:row>
    <x:row r="6" spans="1:6">
      <x:c r="A6" s="0" t="s">
        <x:v>26</x:v>
      </x:c>
      <x:c r="B6" s="2">
        <x:v>199.6</x:v>
      </x:c>
      <x:c r="C6" s="2">
        <x:v>215.49</x:v>
      </x:c>
      <x:c r="D6" s="2">
        <x:v>242</x:v>
      </x:c>
      <x:c r="E6" s="2">
        <x:v>657.09</x:v>
      </x:c>
      <x:c r="F6" s="7">
        <x:v>2</x:v>
      </x:c>
    </x:row>
    <x:row r="7" spans="1:6">
      <x:c r="A7" s="0" t="s">
        <x:v>27</x:v>
      </x:c>
      <x:c r="B7" s="2">
        <x:v>200.1</x:v>
      </x:c>
      <x:c r="C7" s="2">
        <x:v>167.3</x:v>
      </x:c>
      <x:c r="D7" s="2">
        <x:v>276.2</x:v>
      </x:c>
      <x:c r="E7" s="2">
        <x:v>643.6</x:v>
      </x:c>
      <x:c r="F7" s="7">
        <x:v>3</x:v>
      </x:c>
    </x:row>
    <x:row r="8" spans="1:6">
      <x:c r="A8" s="8" t="s">
        <x:v>10</x:v>
      </x:c>
      <x:c r="B8" s="9">
        <x:v>202.6</x:v>
      </x:c>
      <x:c r="C8" s="9">
        <x:v>192.3</x:v>
      </x:c>
      <x:c r="D8" s="9">
        <x:v>236.7</x:v>
      </x:c>
      <x:c r="E8" s="9">
        <x:v>631.6</x:v>
      </x:c>
      <x:c r="F8" s="10">
        <x:v>4</x:v>
      </x:c>
    </x:row>
    <x:row r="9" spans="1:6">
      <x:c r="A9" s="0" t="s">
        <x:v>23</x:v>
      </x:c>
      <x:c r="B9" s="2">
        <x:v>193</x:v>
      </x:c>
      <x:c r="C9" s="2">
        <x:v>173.52</x:v>
      </x:c>
      <x:c r="D9" s="2">
        <x:v>247.4</x:v>
      </x:c>
      <x:c r="E9" s="2">
        <x:v>613.92</x:v>
      </x:c>
      <x:c r="F9" s="7">
        <x:v>5</x:v>
      </x:c>
    </x:row>
    <x:row r="10" spans="1:6">
      <x:c r="A10" s="0" t="s">
        <x:v>28</x:v>
      </x:c>
      <x:c r="B10" s="2">
        <x:v>149.3</x:v>
      </x:c>
      <x:c r="C10" s="2">
        <x:v>120.6</x:v>
      </x:c>
      <x:c r="D10" s="2">
        <x:v>151</x:v>
      </x:c>
      <x:c r="E10" s="2">
        <x:v>420.9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0" t="s">
        <x:v>27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0" t="s">
        <x:v>20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8" t="s">
        <x:v>10</x:v>
      </x:c>
      <x:c r="B9" s="9">
        <x:v>198.7</x:v>
      </x:c>
      <x:c r="C9" s="9">
        <x:v>175.86</x:v>
      </x:c>
      <x:c r="D9" s="9">
        <x:v>255.8</x:v>
      </x:c>
      <x:c r="E9" s="9">
        <x:v>630.36</x:v>
      </x:c>
      <x:c r="F9" s="10">
        <x:v>5</x:v>
      </x:c>
    </x:row>
    <x:row r="10" spans="1:6">
      <x:c r="A10" s="0" t="s">
        <x:v>31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0" t="s">
        <x:v>22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0" t="s">
        <x:v>26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22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32</x:v>
      </x:c>
    </x:row>
    <x:row r="2" spans="1:6">
      <x:c r="A2" s="0" t="s">
        <x:v>33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34</x:v>
      </x:c>
      <x:c r="B5" s="2">
        <x:v>229.7</x:v>
      </x:c>
      <x:c r="C5" s="2">
        <x:v>222.6</x:v>
      </x:c>
      <x:c r="D5" s="2">
        <x:v>311.6</x:v>
      </x:c>
      <x:c r="E5" s="2">
        <x:v>763.9</x:v>
      </x:c>
      <x:c r="F5" s="7">
        <x:v>1</x:v>
      </x:c>
    </x:row>
    <x:row r="6" spans="1:6">
      <x:c r="A6" s="0" t="s">
        <x:v>35</x:v>
      </x:c>
      <x:c r="B6" s="2">
        <x:v>231.2</x:v>
      </x:c>
      <x:c r="C6" s="2">
        <x:v>218.64</x:v>
      </x:c>
      <x:c r="D6" s="2">
        <x:v>278.9</x:v>
      </x:c>
      <x:c r="E6" s="2">
        <x:v>728.74</x:v>
      </x:c>
      <x:c r="F6" s="7">
        <x:v>2</x:v>
      </x:c>
    </x:row>
    <x:row r="7" spans="1:6">
      <x:c r="A7" s="8" t="s">
        <x:v>10</x:v>
      </x:c>
      <x:c r="B7" s="9">
        <x:v>208.2</x:v>
      </x:c>
      <x:c r="C7" s="9">
        <x:v>176.3</x:v>
      </x:c>
      <x:c r="D7" s="9">
        <x:v>264.2</x:v>
      </x:c>
      <x:c r="E7" s="9">
        <x:v>648.7</x:v>
      </x:c>
      <x:c r="F7" s="10">
        <x:v>3</x:v>
      </x:c>
    </x:row>
    <x:row r="8" spans="1:6">
      <x:c r="A8" s="0" t="s">
        <x:v>36</x:v>
      </x:c>
      <x:c r="B8" s="2">
        <x:v>183.4</x:v>
      </x:c>
      <x:c r="C8" s="2">
        <x:v>160.1</x:v>
      </x:c>
      <x:c r="D8" s="2">
        <x:v>254.1</x:v>
      </x:c>
      <x:c r="E8" s="2">
        <x:v>597.6</x:v>
      </x:c>
      <x:c r="F8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37</x:v>
      </x:c>
    </x:row>
    <x:row r="2" spans="1:6">
      <x:c r="A2" s="0" t="s">
        <x:v>38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19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9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39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40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8" t="s">
        <x:v>10</x:v>
      </x:c>
      <x:c r="B10" s="9">
        <x:v>211</x:v>
      </x:c>
      <x:c r="C10" s="9">
        <x:v>183.9</x:v>
      </x:c>
      <x:c r="D10" s="9">
        <x:v>264.6</x:v>
      </x:c>
      <x:c r="E10" s="9">
        <x:v>659.5</x:v>
      </x:c>
      <x:c r="F10" s="10">
        <x:v>6</x:v>
      </x:c>
    </x:row>
    <x:row r="11" spans="1:6">
      <x:c r="A11" s="0" t="s">
        <x:v>41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21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11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42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28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43</x:v>
      </x:c>
    </x:row>
    <x:row r="2" spans="1:6">
      <x:c r="A2" s="0" t="s">
        <x:v>44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45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18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8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19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9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39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40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20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8" t="s">
        <x:v>10</x:v>
      </x:c>
      <x:c r="B13" s="9">
        <x:v>209.2</x:v>
      </x:c>
      <x:c r="C13" s="9">
        <x:v>180.9</x:v>
      </x:c>
      <x:c r="D13" s="9">
        <x:v>264</x:v>
      </x:c>
      <x:c r="E13" s="9">
        <x:v>654.1</x:v>
      </x:c>
      <x:c r="F13" s="10">
        <x:v>9</x:v>
      </x:c>
    </x:row>
    <x:row r="14" spans="1:6">
      <x:c r="A14" s="0" t="s">
        <x:v>23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28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46</x:v>
      </x:c>
    </x:row>
    <x:row r="2" spans="1:6">
      <x:c r="A2" s="0" t="s">
        <x:v>47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26</x:v>
      </x:c>
      <x:c r="B5" s="2">
        <x:v>200.4</x:v>
      </x:c>
      <x:c r="C5" s="2">
        <x:v>206.66</x:v>
      </x:c>
      <x:c r="D5" s="2">
        <x:v>282.5</x:v>
      </x:c>
      <x:c r="E5" s="2">
        <x:v>689.56</x:v>
      </x:c>
      <x:c r="F5" s="7">
        <x:v>1</x:v>
      </x:c>
    </x:row>
    <x:row r="6" spans="1:6">
      <x:c r="A6" s="0" t="s">
        <x:v>27</x:v>
      </x:c>
      <x:c r="B6" s="2">
        <x:v>205.1</x:v>
      </x:c>
      <x:c r="C6" s="2">
        <x:v>176.6</x:v>
      </x:c>
      <x:c r="D6" s="2">
        <x:v>278.3</x:v>
      </x:c>
      <x:c r="E6" s="2">
        <x:v>660</x:v>
      </x:c>
      <x:c r="F6" s="7">
        <x:v>2</x:v>
      </x:c>
    </x:row>
    <x:row r="7" spans="1:6">
      <x:c r="A7" s="8" t="s">
        <x:v>10</x:v>
      </x:c>
      <x:c r="B7" s="9">
        <x:v>200.7</x:v>
      </x:c>
      <x:c r="C7" s="9">
        <x:v>171.1</x:v>
      </x:c>
      <x:c r="D7" s="9">
        <x:v>242.3</x:v>
      </x:c>
      <x:c r="E7" s="9">
        <x:v>614.1</x:v>
      </x:c>
      <x:c r="F7" s="10">
        <x:v>3</x:v>
      </x:c>
    </x:row>
    <x:row r="8" spans="1:6">
      <x:c r="A8" s="0" t="s">
        <x:v>22</x:v>
      </x:c>
      <x:c r="B8" s="2">
        <x:v>196.8</x:v>
      </x:c>
      <x:c r="C8" s="2">
        <x:v>152.5</x:v>
      </x:c>
      <x:c r="D8" s="2">
        <x:v>236.1</x:v>
      </x:c>
      <x:c r="E8" s="2">
        <x:v>585.4</x:v>
      </x:c>
      <x:c r="F8" s="7">
        <x:v>4</x:v>
      </x:c>
    </x:row>
    <x:row r="9" spans="1:6">
      <x:c r="A9" s="0" t="s">
        <x:v>28</x:v>
      </x:c>
      <x:c r="B9" s="2">
        <x:v>148</x:v>
      </x:c>
      <x:c r="C9" s="2">
        <x:v>131.5</x:v>
      </x:c>
      <x:c r="D9" s="2">
        <x:v>204.4</x:v>
      </x:c>
      <x:c r="E9" s="2">
        <x:v>483.9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48</x:v>
      </x:c>
    </x:row>
    <x:row r="2" spans="1:6">
      <x:c r="A2" s="0" t="s">
        <x:v>49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25</x:v>
      </x:c>
      <x:c r="B5" s="2">
        <x:v>232.6</x:v>
      </x:c>
      <x:c r="C5" s="2">
        <x:v>212</x:v>
      </x:c>
      <x:c r="D5" s="2">
        <x:v>312.5</x:v>
      </x:c>
      <x:c r="E5" s="2">
        <x:v>757.1</x:v>
      </x:c>
      <x:c r="F5" s="7">
        <x:v>1</x:v>
      </x:c>
    </x:row>
    <x:row r="6" spans="1:6">
      <x:c r="A6" s="0" t="s">
        <x:v>26</x:v>
      </x:c>
      <x:c r="B6" s="2">
        <x:v>217.5</x:v>
      </x:c>
      <x:c r="C6" s="2">
        <x:v>210.14</x:v>
      </x:c>
      <x:c r="D6" s="2">
        <x:v>280.9</x:v>
      </x:c>
      <x:c r="E6" s="2">
        <x:v>708.54</x:v>
      </x:c>
      <x:c r="F6" s="7">
        <x:v>2</x:v>
      </x:c>
    </x:row>
    <x:row r="7" spans="1:6">
      <x:c r="A7" s="8" t="s">
        <x:v>10</x:v>
      </x:c>
      <x:c r="B7" s="9">
        <x:v>216.8</x:v>
      </x:c>
      <x:c r="C7" s="9">
        <x:v>190.2</x:v>
      </x:c>
      <x:c r="D7" s="9">
        <x:v>276</x:v>
      </x:c>
      <x:c r="E7" s="9">
        <x:v>683</x:v>
      </x:c>
      <x:c r="F7" s="10">
        <x:v>3</x:v>
      </x:c>
    </x:row>
    <x:row r="8" spans="1:6">
      <x:c r="A8" s="0" t="s">
        <x:v>27</x:v>
      </x:c>
      <x:c r="B8" s="2">
        <x:v>213</x:v>
      </x:c>
      <x:c r="C8" s="2">
        <x:v>184.3</x:v>
      </x:c>
      <x:c r="D8" s="2">
        <x:v>272.7</x:v>
      </x:c>
      <x:c r="E8" s="2">
        <x:v>670</x:v>
      </x:c>
      <x:c r="F8" s="7">
        <x:v>4</x:v>
      </x:c>
    </x:row>
    <x:row r="9" spans="1:6">
      <x:c r="A9" s="0" t="s">
        <x:v>23</x:v>
      </x:c>
      <x:c r="B9" s="2">
        <x:v>204.4</x:v>
      </x:c>
      <x:c r="C9" s="2">
        <x:v>180.1</x:v>
      </x:c>
      <x:c r="D9" s="2">
        <x:v>255.7</x:v>
      </x:c>
      <x:c r="E9" s="2">
        <x:v>640.2</x:v>
      </x:c>
      <x:c r="F9" s="7">
        <x:v>5</x:v>
      </x:c>
    </x:row>
    <x:row r="10" spans="1:6">
      <x:c r="A10" s="0" t="s">
        <x:v>28</x:v>
      </x:c>
      <x:c r="B10" s="2">
        <x:v>179</x:v>
      </x:c>
      <x:c r="C10" s="2">
        <x:v>143.7</x:v>
      </x:c>
      <x:c r="D10" s="2">
        <x:v>222.5</x:v>
      </x:c>
      <x:c r="E10" s="2">
        <x:v>545.2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50</x:v>
      </x:c>
    </x:row>
    <x:row r="2" spans="1:6">
      <x:c r="A2" s="0" t="s">
        <x:v>51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8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40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20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27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8" t="s">
        <x:v>10</x:v>
      </x:c>
      <x:c r="B10" s="9">
        <x:v>210</x:v>
      </x:c>
      <x:c r="C10" s="9">
        <x:v>169.06</x:v>
      </x:c>
      <x:c r="D10" s="9">
        <x:v>259.7</x:v>
      </x:c>
      <x:c r="E10" s="9">
        <x:v>638.76</x:v>
      </x:c>
      <x:c r="F10" s="10">
        <x:v>6</x:v>
      </x:c>
    </x:row>
    <x:row r="11" spans="1:6">
      <x:c r="A11" s="0" t="s">
        <x:v>31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52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11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53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22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28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54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6">
      <vt:lpstr>Summary</vt:lpstr>
      <vt:lpstr>CCCAM</vt:lpstr>
      <vt:lpstr>Falcon Invitational</vt:lpstr>
      <vt:lpstr>CP Invitational</vt:lpstr>
      <vt:lpstr>Hopkins</vt:lpstr>
      <vt:lpstr>AQ Invitational</vt:lpstr>
      <vt:lpstr>EK Invitational</vt:lpstr>
      <vt:lpstr>Falcon Invitational II</vt:lpstr>
      <vt:lpstr>LMCCOA Invite</vt:lpstr>
      <vt:lpstr>Wildcat Invite</vt:lpstr>
      <vt:lpstr>NPC</vt:lpstr>
      <vt:lpstr>Districts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CP Invitational!Print_Area</vt:lpstr>
      <vt:lpstr>CP Invitational!Print_Titles</vt:lpstr>
      <vt:lpstr>Hopkins!Print_Area</vt:lpstr>
      <vt:lpstr>Hopkins!Print_Titles</vt:lpstr>
      <vt:lpstr>AQ Invitational!Print_Area</vt:lpstr>
      <vt:lpstr>AQ Invitational!Print_Titles</vt:lpstr>
      <vt:lpstr>EK Invitational!Print_Area</vt:lpstr>
      <vt:lpstr>EK Invitational!Print_Titles</vt:lpstr>
      <vt:lpstr>Falcon Invitational II!Print_Area</vt:lpstr>
      <vt:lpstr>Falcon Invitational II!Print_Titles</vt:lpstr>
      <vt:lpstr>LMCCOA Invite!Print_Area</vt:lpstr>
      <vt:lpstr>LMCCOA Invite!Print_Titles</vt:lpstr>
      <vt:lpstr>Wildcat Invite!Print_Area</vt:lpstr>
      <vt:lpstr>Wildcat Invite!Print_Titles</vt:lpstr>
      <vt:lpstr>NPC!Print_Area</vt:lpstr>
      <vt:lpstr>NPC!Print_Titles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ap:HeadingPairs>
  <ap:DocSecurity>0</ap:DocSecurity>
  <ap:ScaleCrop>false</ap:ScaleCrop>
</ap:Properties>
</file>